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UnidadePesquisa\PESQUISA 2018\PESQUISA GÁS DE COZINHA SETEMBRO 2018\"/>
    </mc:Choice>
  </mc:AlternateContent>
  <bookViews>
    <workbookView xWindow="0" yWindow="0" windowWidth="16380" windowHeight="8190" tabRatio="604"/>
  </bookViews>
  <sheets>
    <sheet name=" DIVULGAÇÃO MERCADO" sheetId="2" r:id="rId1"/>
    <sheet name="Plan1" sheetId="4" r:id="rId2"/>
  </sheets>
  <calcPr calcId="162913" iterateDelta="1E-4"/>
</workbook>
</file>

<file path=xl/calcChain.xml><?xml version="1.0" encoding="utf-8"?>
<calcChain xmlns="http://schemas.openxmlformats.org/spreadsheetml/2006/main">
  <c r="AG38" i="2" l="1"/>
  <c r="AF38" i="2"/>
  <c r="AE38" i="2"/>
  <c r="AG37" i="2"/>
  <c r="AF37" i="2"/>
  <c r="AE37" i="2"/>
  <c r="AG36" i="2"/>
  <c r="AF36" i="2"/>
  <c r="AE36" i="2"/>
  <c r="AG35" i="2"/>
  <c r="AF35" i="2"/>
  <c r="AE35" i="2"/>
  <c r="AG34" i="2"/>
  <c r="AF34" i="2"/>
  <c r="AE34" i="2"/>
  <c r="AG33" i="2"/>
  <c r="AF33" i="2"/>
  <c r="AE33" i="2"/>
  <c r="AG32" i="2"/>
  <c r="AF32" i="2"/>
  <c r="AE32" i="2"/>
  <c r="AG31" i="2"/>
  <c r="AF31" i="2"/>
  <c r="AE31" i="2"/>
  <c r="AG30" i="2"/>
  <c r="AF30" i="2"/>
  <c r="AE30" i="2"/>
  <c r="AG29" i="2"/>
  <c r="AF29" i="2"/>
  <c r="AE29" i="2"/>
  <c r="AG28" i="2"/>
  <c r="AF28" i="2"/>
  <c r="AE28" i="2"/>
  <c r="AG27" i="2"/>
  <c r="AF27" i="2"/>
  <c r="AE27" i="2"/>
  <c r="AG26" i="2"/>
  <c r="AF26" i="2"/>
  <c r="AE26" i="2"/>
  <c r="AG25" i="2"/>
  <c r="AF25" i="2"/>
  <c r="AE25" i="2"/>
  <c r="AG24" i="2"/>
  <c r="AF24" i="2"/>
  <c r="AE24" i="2"/>
  <c r="AG23" i="2"/>
  <c r="AF23" i="2"/>
  <c r="AE23" i="2"/>
  <c r="AG22" i="2"/>
  <c r="AF22" i="2"/>
  <c r="AE22" i="2"/>
  <c r="AG21" i="2"/>
  <c r="AF21" i="2"/>
  <c r="AE21" i="2"/>
  <c r="AG19" i="2"/>
  <c r="AF19" i="2"/>
  <c r="AE19" i="2"/>
  <c r="AG18" i="2"/>
  <c r="AF18" i="2"/>
  <c r="AE18" i="2"/>
  <c r="AG16" i="2"/>
  <c r="AF16" i="2"/>
  <c r="AE16" i="2"/>
  <c r="AH16" i="2" s="1"/>
  <c r="AG15" i="2"/>
  <c r="AF15" i="2"/>
  <c r="AE15" i="2"/>
  <c r="AG13" i="2"/>
  <c r="AF13" i="2"/>
  <c r="AE13" i="2"/>
  <c r="AG12" i="2"/>
  <c r="AF12" i="2"/>
  <c r="AE12" i="2"/>
  <c r="AG11" i="2"/>
  <c r="AF11" i="2"/>
  <c r="AE11" i="2"/>
  <c r="AH11" i="2" s="1"/>
  <c r="AG10" i="2"/>
  <c r="AF10" i="2"/>
  <c r="AE10" i="2"/>
  <c r="AG9" i="2"/>
  <c r="AF9" i="2"/>
  <c r="AE9" i="2"/>
  <c r="AG7" i="2"/>
  <c r="AF7" i="2"/>
  <c r="AE7" i="2"/>
  <c r="AH22" i="2" l="1"/>
  <c r="AH30" i="2"/>
  <c r="AH34" i="2"/>
  <c r="AH38" i="2"/>
  <c r="AH26" i="2"/>
  <c r="AH36" i="2"/>
  <c r="AH12" i="2"/>
  <c r="AH18" i="2"/>
  <c r="AH23" i="2"/>
  <c r="AH31" i="2"/>
  <c r="AH35" i="2"/>
  <c r="AH15" i="2"/>
  <c r="AH25" i="2"/>
  <c r="AH29" i="2"/>
  <c r="AH37" i="2"/>
  <c r="AH9" i="2"/>
  <c r="AH13" i="2"/>
  <c r="AH19" i="2"/>
  <c r="AH24" i="2"/>
  <c r="AH28" i="2"/>
  <c r="AH32" i="2"/>
  <c r="AH33" i="2"/>
  <c r="AH27" i="2"/>
  <c r="AH7" i="2"/>
  <c r="AH21" i="2"/>
  <c r="AH10" i="2"/>
</calcChain>
</file>

<file path=xl/sharedStrings.xml><?xml version="1.0" encoding="utf-8"?>
<sst xmlns="http://schemas.openxmlformats.org/spreadsheetml/2006/main" count="804" uniqueCount="88">
  <si>
    <t>GOVERNO DO ESTADO DE MATO GROSSO DO SUL     
SUPERINTENDÊNCIA PARA ORIENTAÇÃO E DEFESA DO CONSUMIDOR – PROCON/MS 
SECRETARIA DE ESTADO DE DIREITOS HUMANOS, ASSISTÊNCIA SOCIAL E TRABALHO-SEDHAST 
Rua 13 de Junho, 930 –  Centro CEP  79.002-944 – Campo Grande/MS - PABX  (67) 3316-9800</t>
  </si>
  <si>
    <t>MAIOR PREÇO</t>
  </si>
  <si>
    <t>MENOR PREÇO</t>
  </si>
  <si>
    <t>MÉDIA</t>
  </si>
  <si>
    <t>VARIAÇÃO</t>
  </si>
  <si>
    <t>ESTABELECIMENTOS</t>
  </si>
  <si>
    <t>TELE GÁS</t>
  </si>
  <si>
    <t>DONATO’S GÁS</t>
  </si>
  <si>
    <t>DIB GÁS</t>
  </si>
  <si>
    <t>*</t>
  </si>
  <si>
    <t>LIFE</t>
  </si>
  <si>
    <t>FORT GÁS</t>
  </si>
  <si>
    <t>NACIONAL</t>
  </si>
  <si>
    <t>RICARDO GÁS</t>
  </si>
  <si>
    <t>ULTRAGAS</t>
  </si>
  <si>
    <t>BR GÁS</t>
  </si>
  <si>
    <t>LIGEIRINHO GÁS</t>
  </si>
  <si>
    <t>JL GÁS</t>
  </si>
  <si>
    <t>SENINHA GÁS</t>
  </si>
  <si>
    <t>VALDECIRA GÁS</t>
  </si>
  <si>
    <t>SIL GÁS</t>
  </si>
  <si>
    <t>ERICK GÁS</t>
  </si>
  <si>
    <t>ELI GÁS</t>
  </si>
  <si>
    <t>SÓ GÁS</t>
  </si>
  <si>
    <t>WL GÁS</t>
  </si>
  <si>
    <t>SUPERGASBRAS</t>
  </si>
  <si>
    <t>ZAP GÁS</t>
  </si>
  <si>
    <t>GORDÃO GÁS</t>
  </si>
  <si>
    <t>MENDES GÁS</t>
  </si>
  <si>
    <t>PERIODO DA PESQUISA DE 16/10/18 a 29/10/2018</t>
  </si>
  <si>
    <t>QUANTIDADES DE PRODUTOS PESQUISADOS: 32</t>
  </si>
  <si>
    <t>QUANTIDADES DE ESTABELECIMENTOS PESQUISADOS: 08</t>
  </si>
  <si>
    <t>ESTABELECIMENTOS PESQUISADOS</t>
  </si>
  <si>
    <t>NORDESTE GÁS - R. WAGNER JORGE BORTOTTO GARCIA, VILA DANUBIO AZUL - Nº 1935</t>
  </si>
  <si>
    <t>NORDESTE GÁS - AV. VALTER BARBOSA, NOVA LIMA - Nº 1885</t>
  </si>
  <si>
    <t>SÓ GÁS - AV. COSTA MELO, JD. AERO RANCHO - Nº 864</t>
  </si>
  <si>
    <t>POTÊNCIA GÁS - R. JAMIL BASMAGE, CONJ. RES. MATA DO JACINTO - Nº 937</t>
  </si>
  <si>
    <t>GÁS MAIS - R. DO LIVRAMENTO, CORONEL ANTONINO - Nº 620</t>
  </si>
  <si>
    <t>WL GÁS - R. FRANCISCO DOS ANJOS, JD. DAS MANSÕES UNIVERSITÁRIAS - Nº 742</t>
  </si>
  <si>
    <t>JL GÁS - AV. JULIO DE CASTILHO, BAIRRO LAR DO TRABALHADOR - Nº 3330</t>
  </si>
  <si>
    <t>TELE GÁS - R. PEDRO CELESTINO, CENTRO - Nº 550</t>
  </si>
  <si>
    <t>LEITE EIRELE/NOÁ GÁS - R. JORGE PEDRO BEDOGLIN, PQ. DOS NOVOS ESTADOS - Nº 1234</t>
  </si>
  <si>
    <t>NACIONAL GÁS - AV. ROSEIRA, JD. MARINGÁ - Nº 244</t>
  </si>
  <si>
    <t>RICARDO GÁS - R. JAMIL BASMAGE</t>
  </si>
  <si>
    <t>JIL (J A) COMÉRCIO DE GÁS - R. MARQUÊS DE POMBAL</t>
  </si>
  <si>
    <t>BR GÁS - R. CEARÁ, VILA CÉLIA - Nº 2741</t>
  </si>
  <si>
    <t>MENDES GÁS - R. AFRO PUGA, CONJ. RES. MATA DO JACINTO - Nº663</t>
  </si>
  <si>
    <t>SIL GÁS - AV. TRÊS BARRAS, RES. ITATIAIA - Nº 1459</t>
  </si>
  <si>
    <t>FORT GÁS - AV. DA CAPITAL, VILA RICA - Nº 836</t>
  </si>
  <si>
    <t>VALDECIRA - BARUERI - Nº 809</t>
  </si>
  <si>
    <t>ZAP GÁS - R. VITÓRIO ZEOLA, BAIRRO CARANDÁ BOSQUE - Nº 667</t>
  </si>
  <si>
    <t>PRODUTOS- MARCA</t>
  </si>
  <si>
    <t>NACIONAL GÁS</t>
  </si>
  <si>
    <t>PLANALTO GÁS</t>
  </si>
  <si>
    <t>NOÁ GÁS</t>
  </si>
  <si>
    <t>POTÊNCIA GÁS</t>
  </si>
  <si>
    <t>COPAGAS</t>
  </si>
  <si>
    <t>GÁS DE COZINHA P13 PARA ENTREGA/ PAGAMENTO C/ CARTÃO DE CREDITO</t>
  </si>
  <si>
    <t>GÁS DE COZINHA P13 P/ RETIRAR NO LOCAL PAGAMENTO C/ CARTÃO DE CRÉDITO</t>
  </si>
  <si>
    <t>POR DO SOL</t>
  </si>
  <si>
    <t>GALÃO DE AGUA 20 LITROS PARA ENTREGA PAGAMENTO COM CARTÃO DE CRÉDITO</t>
  </si>
  <si>
    <t>GALÃO DE AGUA 20 LITROS PARA RETIRAR NO LOCAL PAGAMENTO C/ CARTÃO DE CREDITO</t>
  </si>
  <si>
    <t>QUANTIDADES TOTAL DE ITENS COTADOS POR ESTABELECIMENTO</t>
  </si>
  <si>
    <t>QUANTIDADES DE ITENS PESQUISADOS</t>
  </si>
  <si>
    <t>QUANTIDADES DE ITENS COM MENOR PREÇO</t>
  </si>
  <si>
    <t>QUANTIDADES DE ITENS COM MAIOR PREÇO</t>
  </si>
  <si>
    <t>GÁS DE COZINHA P13 PARA ENTREGA/ PAGAMENTO EM DÉBITO/ DINHEIRO</t>
  </si>
  <si>
    <t>GÁS DE COZINHA P13 P/ RETIRAR NO LOCAL PAGAMENTO EM DÉBITO/ DINHEIRO</t>
  </si>
  <si>
    <t>GALÃO DE AGUA 20 LITROS PARA ENTREGA PAGAMENTO EM DÉBITO/ DINHEIRO</t>
  </si>
  <si>
    <t>GALÃO DE AGUA 20 LITROS PARA RETIRAR NO LOCAL PAGAMENTO EM DÉBITO/ DINHEIRO</t>
  </si>
  <si>
    <t>JIL -TIRADENTES  GÁS </t>
  </si>
  <si>
    <t>NORDESTE GÁS DANÚBIO AZUL</t>
  </si>
  <si>
    <t xml:space="preserve">NORDESTE GÁS NOVA LIMA </t>
  </si>
  <si>
    <t>GÁS DE COZINHA P13 PARA ENTREGA/PAGAMENTO EM DÉBITO/DINHEIRO</t>
  </si>
  <si>
    <t>GÁS DE COZINHA P13 PARA ENTREGA/PAGAMENTO C/ CARTÃO DE CRÉDITO</t>
  </si>
  <si>
    <t>GÁS MAIS</t>
  </si>
  <si>
    <t>GÁS DE COZINHA P13  PARA RETIRAR NO  LOCAL EM DÉBITO/DINHEIRO</t>
  </si>
  <si>
    <t>GÁS DE COZINHA P13 P/ RETIRAR NO LICAL PAGAMENTO CARTÃO DE CRÉDITO</t>
  </si>
  <si>
    <t>DONATO'S - R. THOMAS EDSON - Nº990 - VILA PROGRESSO</t>
  </si>
  <si>
    <t>DIB GÁS - R. MARAGOJIPE - VILA CARLOTA ESQ. COMA SPIPE CALARGE</t>
  </si>
  <si>
    <t>ELI GÁS - R. JUREMA -  - TAGUARUSSU</t>
  </si>
  <si>
    <t>SENINHA GÁS - R.  SANTA ROSA Nº14 - VILA NASSER</t>
  </si>
  <si>
    <t>LIGEIRINHO GÁS - R.  BRAZ Nº97 - VILA MARGARIDA</t>
  </si>
  <si>
    <t>ERICK GÁS - R. TIMBAUVA Nº108 - MORENHA II</t>
  </si>
  <si>
    <t>GORDÃO GÁS - R. DO PRINCIPE Nº20 - JD. AERO RANCHO</t>
  </si>
  <si>
    <t>LIQ UIGÁS</t>
  </si>
  <si>
    <t>LIGUIGÁS</t>
  </si>
  <si>
    <t>ÁGUA ANEW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</si>
</sst>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&quot;R$ &quot;#,##0.00"/>
    <numFmt numFmtId="165" formatCode="&quot; R$&quot;* #,##0.00\ ;&quot;-R$&quot;* #,##0.00\ ;&quot; R$&quot;* \-#\ ;@\ "/>
    <numFmt numFmtId="166" formatCode="&quot;R$ &quot;#,##0.000;[Red]&quot;R$ &quot;#,##0.000"/>
    <numFmt numFmtId="167" formatCode="[$R$-416]\ #,##0.00;[Red]\-[$R$-416]\ #,##0.00"/>
  </numFmts>
  <fonts count="18">
    <font>
      <sz val="11"/>
      <color rgb="FF000000"/>
      <name val="Calibri"/>
      <family val="2"/>
    </font>
    <font>
      <sz val="10"/>
      <color rgb="FF000000"/>
      <name val="Calibri"/>
      <family val="2"/>
    </font>
    <font>
      <b/>
      <sz val="10"/>
      <color rgb="FF000000"/>
      <name val="Arial"/>
      <family val="2"/>
    </font>
    <font>
      <b/>
      <sz val="1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sz val="10"/>
      <color rgb="FFFF0000"/>
      <name val="Calibri"/>
      <family val="2"/>
    </font>
    <font>
      <sz val="10"/>
      <color rgb="FF00B050"/>
      <name val="Calibri"/>
      <family val="2"/>
    </font>
    <font>
      <sz val="10"/>
      <color rgb="FF00B0F0"/>
      <name val="Calibri"/>
      <family val="2"/>
    </font>
    <font>
      <b/>
      <sz val="11"/>
      <color rgb="FF000000"/>
      <name val="Calibri"/>
      <family val="2"/>
    </font>
    <font>
      <b/>
      <sz val="10"/>
      <color rgb="FF00B050"/>
      <name val="Calibri"/>
      <family val="2"/>
    </font>
    <font>
      <b/>
      <sz val="10"/>
      <color rgb="FFFF0000"/>
      <name val="Calibri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134"/>
      <scheme val="minor"/>
    </font>
    <font>
      <b/>
      <sz val="10"/>
      <color theme="1"/>
      <name val="Arial"/>
      <family val="2"/>
    </font>
    <font>
      <sz val="10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92D050"/>
        <bgColor rgb="FFC0C0C0"/>
      </patternFill>
    </fill>
    <fill>
      <patternFill patternType="solid">
        <fgColor theme="8"/>
        <bgColor rgb="FFC0C0C0"/>
      </patternFill>
    </fill>
    <fill>
      <patternFill patternType="solid">
        <fgColor rgb="FF92D050"/>
        <bgColor indexed="64"/>
      </patternFill>
    </fill>
  </fills>
  <borders count="28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15" fillId="0" borderId="0">
      <alignment vertical="center"/>
    </xf>
    <xf numFmtId="0" fontId="17" fillId="0" borderId="0"/>
  </cellStyleXfs>
  <cellXfs count="105">
    <xf numFmtId="0" fontId="0" fillId="0" borderId="0" xfId="0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164" fontId="4" fillId="0" borderId="0" xfId="0" applyNumberFormat="1" applyFont="1" applyAlignment="1">
      <alignment horizontal="center" vertical="center" wrapText="1"/>
    </xf>
    <xf numFmtId="165" fontId="2" fillId="0" borderId="0" xfId="0" applyNumberFormat="1" applyFont="1" applyAlignment="1">
      <alignment horizontal="left" vertical="center"/>
    </xf>
    <xf numFmtId="10" fontId="2" fillId="0" borderId="0" xfId="0" applyNumberFormat="1" applyFont="1" applyAlignment="1">
      <alignment horizontal="left" vertical="center"/>
    </xf>
    <xf numFmtId="0" fontId="5" fillId="0" borderId="0" xfId="0" applyFont="1" applyAlignment="1">
      <alignment vertical="center"/>
    </xf>
    <xf numFmtId="165" fontId="5" fillId="0" borderId="0" xfId="0" applyNumberFormat="1" applyFont="1" applyAlignment="1">
      <alignment vertical="center"/>
    </xf>
    <xf numFmtId="10" fontId="5" fillId="0" borderId="0" xfId="0" applyNumberFormat="1" applyFont="1" applyAlignment="1">
      <alignment vertical="center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166" fontId="6" fillId="2" borderId="2" xfId="0" applyNumberFormat="1" applyFont="1" applyFill="1" applyBorder="1" applyAlignment="1">
      <alignment horizontal="center" vertical="center" wrapText="1"/>
    </xf>
    <xf numFmtId="166" fontId="1" fillId="0" borderId="0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64" fontId="8" fillId="0" borderId="2" xfId="0" applyNumberFormat="1" applyFont="1" applyBorder="1" applyAlignment="1">
      <alignment horizontal="center" vertical="center" wrapText="1"/>
    </xf>
    <xf numFmtId="164" fontId="9" fillId="0" borderId="2" xfId="0" applyNumberFormat="1" applyFont="1" applyBorder="1" applyAlignment="1">
      <alignment horizontal="center" vertical="center" wrapText="1"/>
    </xf>
    <xf numFmtId="164" fontId="10" fillId="0" borderId="2" xfId="0" applyNumberFormat="1" applyFont="1" applyBorder="1" applyAlignment="1">
      <alignment horizontal="center" vertical="center" wrapText="1"/>
    </xf>
    <xf numFmtId="10" fontId="1" fillId="0" borderId="2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164" fontId="8" fillId="0" borderId="0" xfId="0" applyNumberFormat="1" applyFont="1" applyBorder="1" applyAlignment="1">
      <alignment horizontal="center" vertical="center" wrapText="1"/>
    </xf>
    <xf numFmtId="164" fontId="9" fillId="0" borderId="0" xfId="0" applyNumberFormat="1" applyFont="1" applyBorder="1" applyAlignment="1">
      <alignment horizontal="center" vertical="center" wrapText="1"/>
    </xf>
    <xf numFmtId="164" fontId="10" fillId="0" borderId="0" xfId="0" applyNumberFormat="1" applyFont="1" applyBorder="1" applyAlignment="1">
      <alignment horizontal="center" vertical="center" wrapText="1"/>
    </xf>
    <xf numFmtId="10" fontId="1" fillId="0" borderId="0" xfId="0" applyNumberFormat="1" applyFont="1" applyBorder="1" applyAlignment="1">
      <alignment horizontal="center" vertical="center" wrapText="1"/>
    </xf>
    <xf numFmtId="165" fontId="7" fillId="0" borderId="0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left"/>
    </xf>
    <xf numFmtId="0" fontId="11" fillId="0" borderId="0" xfId="0" applyFont="1" applyBorder="1" applyAlignment="1">
      <alignment vertical="center"/>
    </xf>
    <xf numFmtId="0" fontId="1" fillId="0" borderId="2" xfId="0" applyFont="1" applyBorder="1" applyAlignment="1">
      <alignment horizontal="center" vertical="center" wrapText="1"/>
    </xf>
    <xf numFmtId="0" fontId="0" fillId="0" borderId="4" xfId="0" applyBorder="1">
      <alignment vertical="center"/>
    </xf>
    <xf numFmtId="0" fontId="5" fillId="0" borderId="0" xfId="0" applyFont="1" applyBorder="1" applyAlignment="1">
      <alignment horizontal="left" vertical="center"/>
    </xf>
    <xf numFmtId="165" fontId="5" fillId="0" borderId="0" xfId="0" applyNumberFormat="1" applyFont="1" applyBorder="1" applyAlignment="1">
      <alignment horizontal="left" vertical="center"/>
    </xf>
    <xf numFmtId="10" fontId="5" fillId="0" borderId="0" xfId="0" applyNumberFormat="1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165" fontId="12" fillId="0" borderId="0" xfId="0" applyNumberFormat="1" applyFont="1" applyAlignment="1">
      <alignment horizontal="left" vertical="center"/>
    </xf>
    <xf numFmtId="10" fontId="12" fillId="0" borderId="0" xfId="0" applyNumberFormat="1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165" fontId="13" fillId="0" borderId="0" xfId="0" applyNumberFormat="1" applyFont="1" applyAlignment="1">
      <alignment horizontal="left" vertical="center"/>
    </xf>
    <xf numFmtId="10" fontId="13" fillId="0" borderId="0" xfId="0" applyNumberFormat="1" applyFont="1" applyAlignment="1">
      <alignment horizontal="left" vertical="center"/>
    </xf>
    <xf numFmtId="167" fontId="0" fillId="0" borderId="5" xfId="0" applyNumberFormat="1" applyBorder="1" applyAlignment="1">
      <alignment horizontal="center" vertical="center"/>
    </xf>
    <xf numFmtId="167" fontId="0" fillId="0" borderId="5" xfId="0" applyNumberFormat="1" applyBorder="1">
      <alignment vertical="center"/>
    </xf>
    <xf numFmtId="166" fontId="6" fillId="3" borderId="2" xfId="0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horizontal="left"/>
    </xf>
    <xf numFmtId="0" fontId="14" fillId="0" borderId="12" xfId="0" applyFont="1" applyBorder="1" applyAlignment="1">
      <alignment horizontal="left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14" fillId="0" borderId="12" xfId="0" applyFont="1" applyBorder="1" applyAlignment="1">
      <alignment horizontal="left"/>
    </xf>
    <xf numFmtId="0" fontId="0" fillId="0" borderId="0" xfId="0" applyBorder="1" applyAlignment="1">
      <alignment horizontal="left"/>
    </xf>
    <xf numFmtId="167" fontId="0" fillId="0" borderId="5" xfId="0" applyNumberFormat="1" applyBorder="1" applyAlignment="1">
      <alignment vertical="center"/>
    </xf>
    <xf numFmtId="0" fontId="1" fillId="0" borderId="5" xfId="0" applyFont="1" applyBorder="1" applyAlignment="1">
      <alignment horizontal="center" vertical="center" wrapText="1"/>
    </xf>
    <xf numFmtId="0" fontId="0" fillId="0" borderId="0" xfId="0" applyFont="1">
      <alignment vertical="center"/>
    </xf>
    <xf numFmtId="0" fontId="9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left"/>
    </xf>
    <xf numFmtId="167" fontId="0" fillId="0" borderId="17" xfId="0" applyNumberFormat="1" applyBorder="1" applyAlignment="1">
      <alignment horizontal="center" vertical="center"/>
    </xf>
    <xf numFmtId="0" fontId="0" fillId="0" borderId="18" xfId="0" applyBorder="1">
      <alignment vertical="center"/>
    </xf>
    <xf numFmtId="165" fontId="7" fillId="0" borderId="5" xfId="0" applyNumberFormat="1" applyFont="1" applyBorder="1" applyAlignment="1">
      <alignment horizontal="center" vertical="center" wrapText="1"/>
    </xf>
    <xf numFmtId="0" fontId="0" fillId="0" borderId="5" xfId="0" applyBorder="1">
      <alignment vertical="center"/>
    </xf>
    <xf numFmtId="164" fontId="4" fillId="0" borderId="5" xfId="0" applyNumberFormat="1" applyFont="1" applyBorder="1" applyAlignment="1">
      <alignment horizontal="center" vertical="center" wrapText="1"/>
    </xf>
    <xf numFmtId="166" fontId="6" fillId="3" borderId="3" xfId="0" applyNumberFormat="1" applyFont="1" applyFill="1" applyBorder="1" applyAlignment="1">
      <alignment horizontal="center" vertical="center" wrapText="1"/>
    </xf>
    <xf numFmtId="166" fontId="6" fillId="2" borderId="3" xfId="0" applyNumberFormat="1" applyFont="1" applyFill="1" applyBorder="1" applyAlignment="1">
      <alignment horizontal="center" vertical="center" wrapText="1"/>
    </xf>
    <xf numFmtId="164" fontId="8" fillId="0" borderId="3" xfId="0" applyNumberFormat="1" applyFont="1" applyBorder="1" applyAlignment="1">
      <alignment horizontal="center" vertical="center" wrapText="1"/>
    </xf>
    <xf numFmtId="164" fontId="10" fillId="0" borderId="7" xfId="0" applyNumberFormat="1" applyFont="1" applyBorder="1" applyAlignment="1">
      <alignment horizontal="center" vertical="center" wrapText="1"/>
    </xf>
    <xf numFmtId="164" fontId="9" fillId="0" borderId="1" xfId="0" applyNumberFormat="1" applyFont="1" applyBorder="1" applyAlignment="1">
      <alignment horizontal="center" vertical="center" wrapText="1"/>
    </xf>
    <xf numFmtId="164" fontId="9" fillId="0" borderId="26" xfId="0" applyNumberFormat="1" applyFont="1" applyBorder="1" applyAlignment="1">
      <alignment horizontal="center" vertical="center" wrapText="1"/>
    </xf>
    <xf numFmtId="164" fontId="9" fillId="0" borderId="27" xfId="0" applyNumberFormat="1" applyFont="1" applyBorder="1" applyAlignment="1">
      <alignment horizontal="center" vertical="center" wrapText="1"/>
    </xf>
    <xf numFmtId="165" fontId="7" fillId="0" borderId="3" xfId="0" applyNumberFormat="1" applyFont="1" applyBorder="1" applyAlignment="1">
      <alignment horizontal="center" vertical="center" wrapText="1"/>
    </xf>
    <xf numFmtId="165" fontId="7" fillId="0" borderId="19" xfId="0" applyNumberFormat="1" applyFont="1" applyBorder="1" applyAlignment="1">
      <alignment horizontal="center" vertical="center" wrapText="1"/>
    </xf>
    <xf numFmtId="165" fontId="7" fillId="0" borderId="25" xfId="0" applyNumberFormat="1" applyFont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165" fontId="5" fillId="2" borderId="2" xfId="0" applyNumberFormat="1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166" fontId="6" fillId="2" borderId="24" xfId="0" applyNumberFormat="1" applyFont="1" applyFill="1" applyBorder="1" applyAlignment="1">
      <alignment horizontal="center" vertical="center" wrapText="1"/>
    </xf>
    <xf numFmtId="166" fontId="6" fillId="2" borderId="6" xfId="0" applyNumberFormat="1" applyFont="1" applyFill="1" applyBorder="1" applyAlignment="1">
      <alignment horizontal="center" vertical="center" wrapText="1"/>
    </xf>
    <xf numFmtId="10" fontId="5" fillId="2" borderId="2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166" fontId="6" fillId="2" borderId="5" xfId="0" applyNumberFormat="1" applyFont="1" applyFill="1" applyBorder="1" applyAlignment="1">
      <alignment horizontal="center" vertical="center" wrapText="1"/>
    </xf>
    <xf numFmtId="166" fontId="6" fillId="2" borderId="17" xfId="0" applyNumberFormat="1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15" xfId="1" applyFont="1" applyFill="1" applyBorder="1" applyAlignment="1">
      <alignment horizontal="center" vertical="center" wrapText="1"/>
    </xf>
    <xf numFmtId="0" fontId="6" fillId="2" borderId="16" xfId="1" applyFont="1" applyFill="1" applyBorder="1" applyAlignment="1">
      <alignment horizontal="center" vertical="center" wrapText="1"/>
    </xf>
    <xf numFmtId="0" fontId="6" fillId="2" borderId="20" xfId="1" applyFont="1" applyFill="1" applyBorder="1" applyAlignment="1">
      <alignment horizontal="center" vertical="center" wrapText="1"/>
    </xf>
    <xf numFmtId="0" fontId="6" fillId="2" borderId="13" xfId="1" applyFont="1" applyFill="1" applyBorder="1" applyAlignment="1">
      <alignment horizontal="center" vertical="center" wrapText="1"/>
    </xf>
    <xf numFmtId="0" fontId="6" fillId="2" borderId="14" xfId="1" applyFont="1" applyFill="1" applyBorder="1" applyAlignment="1">
      <alignment horizontal="center" vertical="center" wrapText="1"/>
    </xf>
    <xf numFmtId="0" fontId="6" fillId="2" borderId="21" xfId="1" applyFont="1" applyFill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center" wrapText="1"/>
    </xf>
    <xf numFmtId="0" fontId="5" fillId="2" borderId="0" xfId="0" applyFont="1" applyFill="1" applyBorder="1" applyAlignment="1">
      <alignment horizontal="center" wrapText="1"/>
    </xf>
    <xf numFmtId="0" fontId="5" fillId="2" borderId="23" xfId="0" applyFont="1" applyFill="1" applyBorder="1" applyAlignment="1">
      <alignment horizontal="center" wrapText="1"/>
    </xf>
    <xf numFmtId="0" fontId="16" fillId="4" borderId="15" xfId="2" applyFont="1" applyFill="1" applyBorder="1" applyAlignment="1">
      <alignment horizontal="center" vertical="center"/>
    </xf>
    <xf numFmtId="0" fontId="16" fillId="4" borderId="16" xfId="2" applyFont="1" applyFill="1" applyBorder="1" applyAlignment="1">
      <alignment horizontal="center" vertical="center"/>
    </xf>
    <xf numFmtId="0" fontId="16" fillId="4" borderId="12" xfId="2" applyFont="1" applyFill="1" applyBorder="1" applyAlignment="1">
      <alignment horizontal="center" vertical="center"/>
    </xf>
    <xf numFmtId="0" fontId="16" fillId="4" borderId="0" xfId="2" applyFont="1" applyFill="1" applyBorder="1" applyAlignment="1">
      <alignment horizontal="center" vertical="center"/>
    </xf>
    <xf numFmtId="0" fontId="16" fillId="4" borderId="13" xfId="2" applyFont="1" applyFill="1" applyBorder="1" applyAlignment="1">
      <alignment horizontal="center" vertical="center"/>
    </xf>
    <xf numFmtId="0" fontId="16" fillId="4" borderId="14" xfId="2" applyFont="1" applyFill="1" applyBorder="1" applyAlignment="1">
      <alignment horizontal="center" vertical="center"/>
    </xf>
    <xf numFmtId="0" fontId="3" fillId="4" borderId="9" xfId="3" applyFont="1" applyFill="1" applyBorder="1" applyAlignment="1">
      <alignment horizontal="center" vertical="center" wrapText="1"/>
    </xf>
    <xf numFmtId="0" fontId="0" fillId="4" borderId="10" xfId="0" applyFill="1" applyBorder="1" applyAlignment="1">
      <alignment horizontal="center" vertical="center" wrapText="1"/>
    </xf>
    <xf numFmtId="0" fontId="14" fillId="0" borderId="11" xfId="0" applyFont="1" applyBorder="1" applyAlignment="1">
      <alignment horizontal="left"/>
    </xf>
    <xf numFmtId="0" fontId="0" fillId="0" borderId="8" xfId="0" applyBorder="1" applyAlignment="1">
      <alignment horizontal="left"/>
    </xf>
    <xf numFmtId="0" fontId="14" fillId="0" borderId="12" xfId="0" applyFont="1" applyBorder="1" applyAlignment="1">
      <alignment horizontal="left"/>
    </xf>
    <xf numFmtId="0" fontId="0" fillId="0" borderId="0" xfId="0" applyBorder="1" applyAlignment="1">
      <alignment horizontal="left"/>
    </xf>
  </cellXfs>
  <cellStyles count="4">
    <cellStyle name="Normal" xfId="0" builtinId="0"/>
    <cellStyle name="Normal 3" xfId="2"/>
    <cellStyle name="Normal 4" xfId="3"/>
    <cellStyle name="TableStyleLight1" xfId="1"/>
  </cellStyles>
  <dxfs count="8">
    <dxf>
      <font>
        <sz val="11"/>
        <color rgb="FFFF0000"/>
        <name val="Calibri"/>
      </font>
      <numFmt numFmtId="0" formatCode="General"/>
      <fill>
        <patternFill>
          <bgColor rgb="FFFFFFFF"/>
        </patternFill>
      </fill>
    </dxf>
    <dxf>
      <font>
        <sz val="11"/>
        <color rgb="FF00B050"/>
        <name val="Calibri"/>
      </font>
      <numFmt numFmtId="0" formatCode="General"/>
      <fill>
        <patternFill>
          <bgColor rgb="FFFFFFFF"/>
        </patternFill>
      </fill>
    </dxf>
    <dxf>
      <font>
        <sz val="11"/>
        <color rgb="FFFF0000"/>
        <name val="Calibri"/>
      </font>
      <numFmt numFmtId="0" formatCode="General"/>
      <fill>
        <patternFill>
          <bgColor rgb="FFFFFFFF"/>
        </patternFill>
      </fill>
    </dxf>
    <dxf>
      <font>
        <sz val="11"/>
        <color rgb="FF00B050"/>
        <name val="Calibri"/>
      </font>
      <numFmt numFmtId="0" formatCode="General"/>
      <fill>
        <patternFill>
          <bgColor rgb="FFFFFFFF"/>
        </patternFill>
      </fill>
    </dxf>
    <dxf>
      <font>
        <sz val="11"/>
        <color rgb="FFFF0000"/>
        <name val="Calibri"/>
      </font>
      <numFmt numFmtId="0" formatCode="General"/>
      <fill>
        <patternFill>
          <bgColor rgb="FFFFFFFF"/>
        </patternFill>
      </fill>
    </dxf>
    <dxf>
      <font>
        <sz val="11"/>
        <color rgb="FF00B050"/>
        <name val="Calibri"/>
      </font>
      <numFmt numFmtId="0" formatCode="General"/>
      <fill>
        <patternFill>
          <bgColor rgb="FFFFFFFF"/>
        </patternFill>
      </fill>
    </dxf>
    <dxf>
      <font>
        <sz val="11"/>
        <color rgb="FFFF0000"/>
        <name val="Calibri"/>
      </font>
      <numFmt numFmtId="0" formatCode="General"/>
      <fill>
        <patternFill>
          <bgColor rgb="FFFFFFFF"/>
        </patternFill>
      </fill>
    </dxf>
    <dxf>
      <font>
        <sz val="11"/>
        <color rgb="FF00B050"/>
        <name val="Calibri"/>
      </font>
      <numFmt numFmtId="0" formatCode="General"/>
      <fill>
        <patternFill>
          <bgColor rgb="FFFFFFFF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2D050"/>
      <rgbColor rgb="FFFFCC00"/>
      <rgbColor rgb="FFFF9900"/>
      <rgbColor rgb="FFFF6600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500674</xdr:colOff>
      <xdr:row>0</xdr:row>
      <xdr:rowOff>159092</xdr:rowOff>
    </xdr:from>
    <xdr:to>
      <xdr:col>12</xdr:col>
      <xdr:colOff>624874</xdr:colOff>
      <xdr:row>0</xdr:row>
      <xdr:rowOff>857132</xdr:rowOff>
    </xdr:to>
    <xdr:pic>
      <xdr:nvPicPr>
        <xdr:cNvPr id="2" name="Imagem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923847" y="159092"/>
          <a:ext cx="1015642" cy="6980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I1048575"/>
  <sheetViews>
    <sheetView tabSelected="1" topLeftCell="A37" zoomScale="78" zoomScaleNormal="78" workbookViewId="0">
      <selection activeCell="C38" sqref="C38"/>
    </sheetView>
  </sheetViews>
  <sheetFormatPr defaultRowHeight="15"/>
  <cols>
    <col min="1" max="1" width="4.42578125" style="1"/>
    <col min="2" max="2" width="41.28515625" style="2" customWidth="1"/>
    <col min="3" max="3" width="19.42578125" style="3" customWidth="1"/>
    <col min="4" max="4" width="13.42578125" style="3"/>
    <col min="5" max="5" width="17.85546875" style="3" bestFit="1" customWidth="1"/>
    <col min="6" max="6" width="13.42578125" style="3"/>
    <col min="7" max="7" width="25.7109375" style="3" bestFit="1" customWidth="1"/>
    <col min="8" max="8" width="33.140625" style="3" customWidth="1"/>
    <col min="9" max="9" width="31.28515625" style="3" bestFit="1" customWidth="1"/>
    <col min="10" max="10" width="13.42578125" style="3"/>
    <col min="11" max="11" width="16.28515625" style="3" bestFit="1" customWidth="1"/>
    <col min="12" max="12" width="13.42578125" style="3"/>
    <col min="13" max="13" width="18.5703125" style="3" bestFit="1" customWidth="1"/>
    <col min="14" max="14" width="13.42578125" style="3"/>
    <col min="15" max="15" width="15.85546875" style="3" bestFit="1" customWidth="1"/>
    <col min="16" max="16" width="18.5703125" style="3" bestFit="1" customWidth="1"/>
    <col min="17" max="17" width="17.5703125" style="3" bestFit="1" customWidth="1"/>
    <col min="18" max="21" width="13.42578125" style="3"/>
    <col min="22" max="22" width="18.140625" style="3" bestFit="1" customWidth="1"/>
    <col min="23" max="23" width="15.28515625" style="3" bestFit="1" customWidth="1"/>
    <col min="24" max="25" width="13.42578125" style="3"/>
    <col min="26" max="26" width="15.140625" style="3"/>
    <col min="27" max="27" width="12.28515625" style="3"/>
    <col min="28" max="28" width="14.28515625" style="3"/>
    <col min="29" max="29" width="12.85546875" style="58" customWidth="1"/>
    <col min="30" max="30" width="4.140625" style="1"/>
    <col min="31" max="31" width="12" style="4" customWidth="1"/>
    <col min="32" max="32" width="13.7109375" style="4" customWidth="1"/>
    <col min="33" max="33" width="15.5703125" style="4" customWidth="1"/>
    <col min="34" max="34" width="13.140625" style="5"/>
    <col min="35" max="1020" width="13.28515625" style="1"/>
    <col min="1021" max="1024" width="13.28515625"/>
  </cols>
  <sheetData>
    <row r="1" spans="1:1023" s="6" customFormat="1" ht="121.5" customHeight="1">
      <c r="A1" s="90" t="s">
        <v>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1"/>
      <c r="Y1" s="91"/>
      <c r="Z1" s="91"/>
      <c r="AA1" s="91"/>
      <c r="AB1" s="91"/>
      <c r="AC1" s="92"/>
      <c r="AE1" s="7"/>
      <c r="AF1" s="7"/>
      <c r="AG1" s="7"/>
      <c r="AH1" s="8"/>
      <c r="AMG1"/>
      <c r="AMH1"/>
      <c r="AMI1"/>
    </row>
    <row r="2" spans="1:1023" ht="15.75" customHeight="1" thickBot="1">
      <c r="A2" s="90"/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2"/>
    </row>
    <row r="3" spans="1:1023" ht="15.75" customHeight="1" thickTop="1" thickBot="1">
      <c r="A3" s="82" t="s">
        <v>51</v>
      </c>
      <c r="B3" s="82"/>
      <c r="C3" s="83"/>
      <c r="D3" s="84" t="s">
        <v>5</v>
      </c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5"/>
      <c r="Y3" s="85"/>
      <c r="Z3" s="85"/>
      <c r="AA3" s="85"/>
      <c r="AB3" s="85"/>
      <c r="AC3" s="86"/>
    </row>
    <row r="4" spans="1:1023" ht="15.75" customHeight="1" thickTop="1" thickBot="1">
      <c r="A4" s="82"/>
      <c r="B4" s="82"/>
      <c r="C4" s="83"/>
      <c r="D4" s="87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9"/>
    </row>
    <row r="5" spans="1:1023" s="10" customFormat="1" ht="12.75" customHeight="1" thickTop="1" thickBot="1">
      <c r="A5" s="82"/>
      <c r="B5" s="82"/>
      <c r="C5" s="83"/>
      <c r="D5" s="73" t="s">
        <v>6</v>
      </c>
      <c r="E5" s="73" t="s">
        <v>7</v>
      </c>
      <c r="F5" s="73" t="s">
        <v>8</v>
      </c>
      <c r="G5" s="73" t="s">
        <v>70</v>
      </c>
      <c r="H5" s="73" t="s">
        <v>71</v>
      </c>
      <c r="I5" s="73" t="s">
        <v>72</v>
      </c>
      <c r="J5" s="73" t="s">
        <v>11</v>
      </c>
      <c r="K5" s="73" t="s">
        <v>13</v>
      </c>
      <c r="L5" s="73" t="s">
        <v>15</v>
      </c>
      <c r="M5" s="73" t="s">
        <v>16</v>
      </c>
      <c r="N5" s="73" t="s">
        <v>17</v>
      </c>
      <c r="O5" s="73" t="s">
        <v>18</v>
      </c>
      <c r="P5" s="73" t="s">
        <v>19</v>
      </c>
      <c r="Q5" s="73" t="s">
        <v>52</v>
      </c>
      <c r="R5" s="73" t="s">
        <v>20</v>
      </c>
      <c r="S5" s="73" t="s">
        <v>21</v>
      </c>
      <c r="T5" s="73" t="s">
        <v>22</v>
      </c>
      <c r="U5" s="73" t="s">
        <v>23</v>
      </c>
      <c r="V5" s="73" t="s">
        <v>53</v>
      </c>
      <c r="W5" s="73" t="s">
        <v>28</v>
      </c>
      <c r="X5" s="73" t="s">
        <v>24</v>
      </c>
      <c r="Y5" s="73" t="s">
        <v>54</v>
      </c>
      <c r="Z5" s="76" t="s">
        <v>26</v>
      </c>
      <c r="AA5" s="79" t="s">
        <v>27</v>
      </c>
      <c r="AB5" s="80" t="s">
        <v>55</v>
      </c>
      <c r="AC5" s="75" t="s">
        <v>75</v>
      </c>
      <c r="AD5" s="9"/>
      <c r="AE5" s="72" t="s">
        <v>1</v>
      </c>
      <c r="AF5" s="72" t="s">
        <v>2</v>
      </c>
      <c r="AG5" s="72" t="s">
        <v>3</v>
      </c>
      <c r="AH5" s="77" t="s">
        <v>4</v>
      </c>
      <c r="AMG5"/>
      <c r="AMH5"/>
      <c r="AMI5"/>
    </row>
    <row r="6" spans="1:1023" s="13" customFormat="1" ht="21" customHeight="1" thickTop="1" thickBot="1">
      <c r="A6" s="82"/>
      <c r="B6" s="82"/>
      <c r="C6" s="83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81"/>
      <c r="AC6" s="76"/>
      <c r="AD6" s="12"/>
      <c r="AE6" s="72"/>
      <c r="AF6" s="72"/>
      <c r="AG6" s="72"/>
      <c r="AH6" s="77"/>
      <c r="AMG6"/>
      <c r="AMH6"/>
      <c r="AMI6"/>
    </row>
    <row r="7" spans="1:1023" s="13" customFormat="1" ht="41.25" customHeight="1" thickTop="1" thickBot="1">
      <c r="A7" s="14">
        <v>1</v>
      </c>
      <c r="B7" s="11" t="s">
        <v>66</v>
      </c>
      <c r="C7" s="66" t="s">
        <v>56</v>
      </c>
      <c r="D7" s="38">
        <v>75</v>
      </c>
      <c r="E7" s="38">
        <v>75</v>
      </c>
      <c r="F7" s="38">
        <v>80</v>
      </c>
      <c r="G7" s="38">
        <v>83</v>
      </c>
      <c r="H7" s="38">
        <v>78</v>
      </c>
      <c r="I7" s="38">
        <v>75</v>
      </c>
      <c r="J7" s="38" t="s">
        <v>9</v>
      </c>
      <c r="K7" s="38" t="s">
        <v>9</v>
      </c>
      <c r="L7" s="38" t="s">
        <v>9</v>
      </c>
      <c r="M7" s="38" t="s">
        <v>9</v>
      </c>
      <c r="N7" s="38">
        <v>75</v>
      </c>
      <c r="O7" s="38">
        <v>72</v>
      </c>
      <c r="P7" s="38">
        <v>75</v>
      </c>
      <c r="Q7" s="38" t="s">
        <v>9</v>
      </c>
      <c r="R7" s="38">
        <v>75</v>
      </c>
      <c r="S7" s="38" t="s">
        <v>9</v>
      </c>
      <c r="T7" s="38" t="s">
        <v>9</v>
      </c>
      <c r="U7" s="38" t="s">
        <v>9</v>
      </c>
      <c r="V7" s="38" t="s">
        <v>9</v>
      </c>
      <c r="W7" s="38">
        <v>70</v>
      </c>
      <c r="X7" s="38" t="s">
        <v>9</v>
      </c>
      <c r="Y7" s="38" t="s">
        <v>9</v>
      </c>
      <c r="Z7" s="38" t="s">
        <v>9</v>
      </c>
      <c r="AA7" s="38">
        <v>75</v>
      </c>
      <c r="AB7" s="54">
        <v>78</v>
      </c>
      <c r="AC7" s="38" t="s">
        <v>9</v>
      </c>
      <c r="AD7" s="12"/>
      <c r="AE7" s="15">
        <f>MAX(C7:AB7)</f>
        <v>83</v>
      </c>
      <c r="AF7" s="16">
        <f>MIN(C7:AB7)</f>
        <v>70</v>
      </c>
      <c r="AG7" s="17">
        <f>AVERAGE(C7:AB7)</f>
        <v>75.84615384615384</v>
      </c>
      <c r="AH7" s="18">
        <f t="shared" ref="AH7:AH38" si="0">(AE7-AF7)/AF7</f>
        <v>0.18571428571428572</v>
      </c>
      <c r="AMG7"/>
      <c r="AMH7"/>
      <c r="AMI7"/>
    </row>
    <row r="8" spans="1:1023" s="13" customFormat="1" ht="41.25" customHeight="1" thickTop="1" thickBot="1">
      <c r="A8" s="27"/>
      <c r="B8" s="11" t="s">
        <v>73</v>
      </c>
      <c r="C8" s="66" t="s">
        <v>85</v>
      </c>
      <c r="D8" s="38" t="s">
        <v>9</v>
      </c>
      <c r="E8" s="38" t="s">
        <v>9</v>
      </c>
      <c r="F8" s="38" t="s">
        <v>9</v>
      </c>
      <c r="G8" s="38" t="s">
        <v>9</v>
      </c>
      <c r="H8" s="38" t="s">
        <v>9</v>
      </c>
      <c r="I8" s="38" t="s">
        <v>9</v>
      </c>
      <c r="J8" s="38" t="s">
        <v>9</v>
      </c>
      <c r="K8" s="38" t="s">
        <v>9</v>
      </c>
      <c r="L8" s="38" t="s">
        <v>9</v>
      </c>
      <c r="M8" s="38" t="s">
        <v>9</v>
      </c>
      <c r="N8" s="38" t="s">
        <v>9</v>
      </c>
      <c r="O8" s="38" t="s">
        <v>9</v>
      </c>
      <c r="P8" s="38" t="s">
        <v>9</v>
      </c>
      <c r="Q8" s="38" t="s">
        <v>9</v>
      </c>
      <c r="R8" s="38" t="s">
        <v>9</v>
      </c>
      <c r="S8" s="38">
        <v>68</v>
      </c>
      <c r="T8" s="38" t="s">
        <v>9</v>
      </c>
      <c r="U8" s="38" t="s">
        <v>9</v>
      </c>
      <c r="V8" s="38" t="s">
        <v>9</v>
      </c>
      <c r="W8" s="38" t="s">
        <v>9</v>
      </c>
      <c r="X8" s="38" t="s">
        <v>9</v>
      </c>
      <c r="Y8" s="38" t="s">
        <v>9</v>
      </c>
      <c r="Z8" s="38" t="s">
        <v>9</v>
      </c>
      <c r="AA8" s="38" t="s">
        <v>9</v>
      </c>
      <c r="AB8" s="54" t="s">
        <v>9</v>
      </c>
      <c r="AC8" s="38">
        <v>75</v>
      </c>
      <c r="AD8" s="12"/>
      <c r="AE8" s="15">
        <v>75</v>
      </c>
      <c r="AF8" s="63">
        <v>68</v>
      </c>
      <c r="AG8" s="17"/>
      <c r="AH8" s="18"/>
      <c r="AMG8"/>
      <c r="AMH8"/>
      <c r="AMI8"/>
    </row>
    <row r="9" spans="1:1023" s="13" customFormat="1" ht="49.5" customHeight="1" thickTop="1" thickBot="1">
      <c r="A9" s="14">
        <v>2</v>
      </c>
      <c r="B9" s="11" t="s">
        <v>66</v>
      </c>
      <c r="C9" s="66" t="s">
        <v>14</v>
      </c>
      <c r="D9" s="38" t="s">
        <v>9</v>
      </c>
      <c r="E9" s="38" t="s">
        <v>9</v>
      </c>
      <c r="F9" s="38">
        <v>75</v>
      </c>
      <c r="G9" s="38" t="s">
        <v>9</v>
      </c>
      <c r="H9" s="38" t="s">
        <v>9</v>
      </c>
      <c r="I9" s="38" t="s">
        <v>9</v>
      </c>
      <c r="J9" s="38" t="s">
        <v>9</v>
      </c>
      <c r="K9" s="38" t="s">
        <v>9</v>
      </c>
      <c r="L9" s="38">
        <v>70</v>
      </c>
      <c r="M9" s="38">
        <v>72</v>
      </c>
      <c r="N9" s="38" t="s">
        <v>9</v>
      </c>
      <c r="O9" s="38" t="s">
        <v>9</v>
      </c>
      <c r="P9" s="38" t="s">
        <v>9</v>
      </c>
      <c r="Q9" s="38" t="s">
        <v>9</v>
      </c>
      <c r="R9" s="38" t="s">
        <v>9</v>
      </c>
      <c r="S9" s="38" t="s">
        <v>9</v>
      </c>
      <c r="T9" s="39">
        <v>65</v>
      </c>
      <c r="U9" s="38">
        <v>67</v>
      </c>
      <c r="V9" s="38">
        <v>75</v>
      </c>
      <c r="W9" s="38">
        <v>65</v>
      </c>
      <c r="X9" s="38" t="s">
        <v>9</v>
      </c>
      <c r="Y9" s="38">
        <v>70</v>
      </c>
      <c r="Z9" s="38">
        <v>73</v>
      </c>
      <c r="AA9" s="38" t="s">
        <v>9</v>
      </c>
      <c r="AB9" s="54" t="s">
        <v>9</v>
      </c>
      <c r="AC9" s="38" t="s">
        <v>9</v>
      </c>
      <c r="AD9" s="12"/>
      <c r="AE9" s="61">
        <f>MAX(C9:AB9)</f>
        <v>75</v>
      </c>
      <c r="AF9" s="65">
        <f>MIN(C9:AB9)</f>
        <v>65</v>
      </c>
      <c r="AG9" s="62">
        <f>AVERAGE(C9:AB9)</f>
        <v>70.222222222222229</v>
      </c>
      <c r="AH9" s="18">
        <f t="shared" si="0"/>
        <v>0.15384615384615385</v>
      </c>
      <c r="AMG9"/>
      <c r="AMH9"/>
      <c r="AMI9"/>
    </row>
    <row r="10" spans="1:1023" s="13" customFormat="1" ht="42.75" customHeight="1" thickTop="1" thickBot="1">
      <c r="A10" s="14">
        <v>3</v>
      </c>
      <c r="B10" s="11" t="s">
        <v>66</v>
      </c>
      <c r="C10" s="66" t="s">
        <v>25</v>
      </c>
      <c r="D10" s="38" t="s">
        <v>9</v>
      </c>
      <c r="E10" s="38" t="s">
        <v>9</v>
      </c>
      <c r="F10" s="38" t="s">
        <v>9</v>
      </c>
      <c r="G10" s="38" t="s">
        <v>9</v>
      </c>
      <c r="H10" s="38" t="s">
        <v>9</v>
      </c>
      <c r="I10" s="38" t="s">
        <v>9</v>
      </c>
      <c r="J10" s="38" t="s">
        <v>9</v>
      </c>
      <c r="K10" s="38" t="s">
        <v>9</v>
      </c>
      <c r="L10" s="38" t="s">
        <v>9</v>
      </c>
      <c r="M10" s="38" t="s">
        <v>9</v>
      </c>
      <c r="N10" s="38" t="s">
        <v>9</v>
      </c>
      <c r="O10" s="38" t="s">
        <v>9</v>
      </c>
      <c r="P10" s="38" t="s">
        <v>9</v>
      </c>
      <c r="Q10" s="38" t="s">
        <v>9</v>
      </c>
      <c r="R10" s="38" t="s">
        <v>9</v>
      </c>
      <c r="S10" s="38" t="s">
        <v>9</v>
      </c>
      <c r="T10" s="38" t="s">
        <v>9</v>
      </c>
      <c r="U10" s="38" t="s">
        <v>9</v>
      </c>
      <c r="V10" s="38" t="s">
        <v>9</v>
      </c>
      <c r="W10" s="38">
        <v>73</v>
      </c>
      <c r="X10" s="38" t="s">
        <v>9</v>
      </c>
      <c r="Y10" s="38" t="s">
        <v>9</v>
      </c>
      <c r="Z10" s="38" t="s">
        <v>9</v>
      </c>
      <c r="AA10" s="38" t="s">
        <v>9</v>
      </c>
      <c r="AB10" s="54" t="s">
        <v>9</v>
      </c>
      <c r="AC10" s="38" t="s">
        <v>9</v>
      </c>
      <c r="AD10" s="12"/>
      <c r="AE10" s="15">
        <f>MAX(C10:AB10)</f>
        <v>73</v>
      </c>
      <c r="AF10" s="64">
        <f>MIN(C10:AB10)</f>
        <v>73</v>
      </c>
      <c r="AG10" s="17">
        <f>AVERAGE(C10:AB10)</f>
        <v>73</v>
      </c>
      <c r="AH10" s="18">
        <f t="shared" si="0"/>
        <v>0</v>
      </c>
      <c r="AMG10"/>
      <c r="AMH10"/>
      <c r="AMI10"/>
    </row>
    <row r="11" spans="1:1023" s="13" customFormat="1" ht="47.25" customHeight="1" thickTop="1" thickBot="1">
      <c r="A11" s="14">
        <v>4</v>
      </c>
      <c r="B11" s="11" t="s">
        <v>66</v>
      </c>
      <c r="C11" s="66" t="s">
        <v>12</v>
      </c>
      <c r="D11" s="38" t="s">
        <v>9</v>
      </c>
      <c r="E11" s="38" t="s">
        <v>9</v>
      </c>
      <c r="F11" s="38" t="s">
        <v>9</v>
      </c>
      <c r="G11" s="38" t="s">
        <v>9</v>
      </c>
      <c r="H11" s="38" t="s">
        <v>9</v>
      </c>
      <c r="I11" s="38" t="s">
        <v>9</v>
      </c>
      <c r="J11" s="38">
        <v>72</v>
      </c>
      <c r="K11" s="38">
        <v>68</v>
      </c>
      <c r="L11" s="38" t="s">
        <v>9</v>
      </c>
      <c r="M11" s="38" t="s">
        <v>9</v>
      </c>
      <c r="N11" s="38" t="s">
        <v>9</v>
      </c>
      <c r="O11" s="38">
        <v>68</v>
      </c>
      <c r="P11" s="38" t="s">
        <v>9</v>
      </c>
      <c r="Q11" s="38" t="s">
        <v>9</v>
      </c>
      <c r="R11" s="38" t="s">
        <v>9</v>
      </c>
      <c r="S11" s="38" t="s">
        <v>9</v>
      </c>
      <c r="T11" s="38" t="s">
        <v>9</v>
      </c>
      <c r="U11" s="38" t="s">
        <v>9</v>
      </c>
      <c r="V11" s="38" t="s">
        <v>9</v>
      </c>
      <c r="W11" s="38" t="s">
        <v>9</v>
      </c>
      <c r="X11" s="38" t="s">
        <v>9</v>
      </c>
      <c r="Y11" s="38" t="s">
        <v>9</v>
      </c>
      <c r="Z11" s="38" t="s">
        <v>9</v>
      </c>
      <c r="AA11" s="38" t="s">
        <v>9</v>
      </c>
      <c r="AB11" s="54" t="s">
        <v>9</v>
      </c>
      <c r="AC11" s="38" t="s">
        <v>9</v>
      </c>
      <c r="AD11" s="12"/>
      <c r="AE11" s="15">
        <f>MAX(C11:AB11)</f>
        <v>72</v>
      </c>
      <c r="AF11" s="16">
        <f>MIN(C11:AB11)</f>
        <v>68</v>
      </c>
      <c r="AG11" s="17">
        <f>AVERAGE(C11:AB11)</f>
        <v>69.333333333333329</v>
      </c>
      <c r="AH11" s="18">
        <f t="shared" si="0"/>
        <v>5.8823529411764705E-2</v>
      </c>
      <c r="AMG11"/>
      <c r="AMH11"/>
      <c r="AMI11"/>
    </row>
    <row r="12" spans="1:1023" s="13" customFormat="1" ht="46.5" customHeight="1" thickTop="1" thickBot="1">
      <c r="A12" s="14">
        <v>5</v>
      </c>
      <c r="B12" s="40" t="s">
        <v>57</v>
      </c>
      <c r="C12" s="66" t="s">
        <v>56</v>
      </c>
      <c r="D12" s="38">
        <v>75</v>
      </c>
      <c r="E12" s="39">
        <v>75</v>
      </c>
      <c r="F12" s="38">
        <v>80</v>
      </c>
      <c r="G12" s="38">
        <v>86</v>
      </c>
      <c r="H12" s="38" t="s">
        <v>9</v>
      </c>
      <c r="I12" s="38" t="s">
        <v>9</v>
      </c>
      <c r="J12" s="38" t="s">
        <v>9</v>
      </c>
      <c r="K12" s="38" t="s">
        <v>9</v>
      </c>
      <c r="L12" s="38" t="s">
        <v>9</v>
      </c>
      <c r="M12" s="38" t="s">
        <v>9</v>
      </c>
      <c r="N12" s="38" t="s">
        <v>9</v>
      </c>
      <c r="O12" s="38">
        <v>72</v>
      </c>
      <c r="P12" s="38">
        <v>75</v>
      </c>
      <c r="Q12" s="38" t="s">
        <v>9</v>
      </c>
      <c r="R12" s="39">
        <v>75</v>
      </c>
      <c r="S12" s="38" t="s">
        <v>9</v>
      </c>
      <c r="T12" s="38" t="s">
        <v>9</v>
      </c>
      <c r="U12" s="38" t="s">
        <v>9</v>
      </c>
      <c r="V12" s="38" t="s">
        <v>9</v>
      </c>
      <c r="W12" s="38">
        <v>78</v>
      </c>
      <c r="X12" s="38" t="s">
        <v>9</v>
      </c>
      <c r="Y12" s="38" t="s">
        <v>9</v>
      </c>
      <c r="Z12" s="38" t="s">
        <v>9</v>
      </c>
      <c r="AA12" s="38">
        <v>78</v>
      </c>
      <c r="AB12" s="54" t="s">
        <v>9</v>
      </c>
      <c r="AC12" s="38" t="s">
        <v>9</v>
      </c>
      <c r="AD12" s="12"/>
      <c r="AE12" s="15">
        <f>MAX(C12:AB12)</f>
        <v>86</v>
      </c>
      <c r="AF12" s="16">
        <f>MIN(C12:AB12)</f>
        <v>72</v>
      </c>
      <c r="AG12" s="17">
        <f>AVERAGE(C12:AB12)</f>
        <v>77.111111111111114</v>
      </c>
      <c r="AH12" s="18">
        <f t="shared" si="0"/>
        <v>0.19444444444444445</v>
      </c>
      <c r="AMG12"/>
      <c r="AMH12"/>
      <c r="AMI12"/>
    </row>
    <row r="13" spans="1:1023" s="13" customFormat="1" ht="39.75" customHeight="1" thickTop="1" thickBot="1">
      <c r="A13" s="14">
        <v>6</v>
      </c>
      <c r="B13" s="40" t="s">
        <v>57</v>
      </c>
      <c r="C13" s="66" t="s">
        <v>14</v>
      </c>
      <c r="D13" s="38" t="s">
        <v>9</v>
      </c>
      <c r="E13" s="38" t="s">
        <v>9</v>
      </c>
      <c r="F13" s="38">
        <v>75</v>
      </c>
      <c r="G13" s="38" t="s">
        <v>9</v>
      </c>
      <c r="H13" s="38" t="s">
        <v>9</v>
      </c>
      <c r="I13" s="38" t="s">
        <v>9</v>
      </c>
      <c r="J13" s="38" t="s">
        <v>9</v>
      </c>
      <c r="K13" s="38" t="s">
        <v>9</v>
      </c>
      <c r="L13" s="38">
        <v>72</v>
      </c>
      <c r="M13" s="38">
        <v>72</v>
      </c>
      <c r="N13" s="38" t="s">
        <v>9</v>
      </c>
      <c r="O13" s="38" t="s">
        <v>9</v>
      </c>
      <c r="P13" s="38">
        <v>70</v>
      </c>
      <c r="Q13" s="38" t="s">
        <v>9</v>
      </c>
      <c r="R13" s="38" t="s">
        <v>9</v>
      </c>
      <c r="S13" s="38" t="s">
        <v>9</v>
      </c>
      <c r="T13" s="38">
        <v>70</v>
      </c>
      <c r="U13" s="38">
        <v>67</v>
      </c>
      <c r="V13" s="38">
        <v>75</v>
      </c>
      <c r="W13" s="38">
        <v>73</v>
      </c>
      <c r="X13" s="38" t="s">
        <v>9</v>
      </c>
      <c r="Y13" s="38">
        <v>70</v>
      </c>
      <c r="Z13" s="38" t="s">
        <v>9</v>
      </c>
      <c r="AA13" s="38" t="s">
        <v>9</v>
      </c>
      <c r="AB13" s="54" t="s">
        <v>9</v>
      </c>
      <c r="AC13" s="38" t="s">
        <v>9</v>
      </c>
      <c r="AD13" s="12"/>
      <c r="AE13" s="15">
        <f>MAX(C13:AB13)</f>
        <v>75</v>
      </c>
      <c r="AF13" s="16">
        <f>MIN(C13:AB13)</f>
        <v>67</v>
      </c>
      <c r="AG13" s="17">
        <f>AVERAGE(C13:AB13)</f>
        <v>71.555555555555557</v>
      </c>
      <c r="AH13" s="18">
        <f t="shared" si="0"/>
        <v>0.11940298507462686</v>
      </c>
      <c r="AMG13"/>
      <c r="AMH13"/>
      <c r="AMI13"/>
    </row>
    <row r="14" spans="1:1023" s="13" customFormat="1" ht="39.75" customHeight="1" thickTop="1" thickBot="1">
      <c r="A14" s="27"/>
      <c r="B14" s="40" t="s">
        <v>74</v>
      </c>
      <c r="C14" s="66" t="s">
        <v>85</v>
      </c>
      <c r="D14" s="38" t="s">
        <v>9</v>
      </c>
      <c r="E14" s="38" t="s">
        <v>9</v>
      </c>
      <c r="F14" s="38" t="s">
        <v>9</v>
      </c>
      <c r="G14" s="38" t="s">
        <v>9</v>
      </c>
      <c r="H14" s="38" t="s">
        <v>9</v>
      </c>
      <c r="I14" s="38" t="s">
        <v>9</v>
      </c>
      <c r="J14" s="38" t="s">
        <v>9</v>
      </c>
      <c r="K14" s="38" t="s">
        <v>9</v>
      </c>
      <c r="L14" s="38" t="s">
        <v>9</v>
      </c>
      <c r="M14" s="38" t="s">
        <v>9</v>
      </c>
      <c r="N14" s="38" t="s">
        <v>9</v>
      </c>
      <c r="O14" s="38" t="s">
        <v>9</v>
      </c>
      <c r="P14" s="38" t="s">
        <v>9</v>
      </c>
      <c r="Q14" s="38" t="s">
        <v>9</v>
      </c>
      <c r="R14" s="38" t="s">
        <v>9</v>
      </c>
      <c r="S14" s="38">
        <v>68</v>
      </c>
      <c r="T14" s="38" t="s">
        <v>9</v>
      </c>
      <c r="U14" s="38" t="s">
        <v>9</v>
      </c>
      <c r="V14" s="38" t="s">
        <v>9</v>
      </c>
      <c r="W14" s="38" t="s">
        <v>9</v>
      </c>
      <c r="X14" s="38" t="s">
        <v>9</v>
      </c>
      <c r="Y14" s="38" t="s">
        <v>9</v>
      </c>
      <c r="Z14" s="38" t="s">
        <v>9</v>
      </c>
      <c r="AA14" s="38" t="s">
        <v>9</v>
      </c>
      <c r="AB14" s="54" t="s">
        <v>9</v>
      </c>
      <c r="AC14" s="38">
        <v>78</v>
      </c>
      <c r="AD14" s="12"/>
      <c r="AE14" s="15"/>
      <c r="AF14" s="16"/>
      <c r="AG14" s="17"/>
      <c r="AH14" s="18"/>
      <c r="AMG14"/>
      <c r="AMH14"/>
      <c r="AMI14"/>
    </row>
    <row r="15" spans="1:1023" s="13" customFormat="1" ht="40.5" customHeight="1" thickTop="1" thickBot="1">
      <c r="A15" s="14">
        <v>7</v>
      </c>
      <c r="B15" s="40" t="s">
        <v>57</v>
      </c>
      <c r="C15" s="66" t="s">
        <v>25</v>
      </c>
      <c r="D15" s="38" t="s">
        <v>9</v>
      </c>
      <c r="E15" s="38" t="s">
        <v>9</v>
      </c>
      <c r="F15" s="38" t="s">
        <v>9</v>
      </c>
      <c r="G15" s="38" t="s">
        <v>9</v>
      </c>
      <c r="H15" s="38" t="s">
        <v>9</v>
      </c>
      <c r="I15" s="38" t="s">
        <v>9</v>
      </c>
      <c r="J15" s="38" t="s">
        <v>9</v>
      </c>
      <c r="K15" s="38" t="s">
        <v>9</v>
      </c>
      <c r="L15" s="38" t="s">
        <v>9</v>
      </c>
      <c r="M15" s="38" t="s">
        <v>9</v>
      </c>
      <c r="N15" s="38" t="s">
        <v>9</v>
      </c>
      <c r="O15" s="38" t="s">
        <v>9</v>
      </c>
      <c r="P15" s="38" t="s">
        <v>9</v>
      </c>
      <c r="Q15" s="38" t="s">
        <v>9</v>
      </c>
      <c r="R15" s="38" t="s">
        <v>9</v>
      </c>
      <c r="S15" s="38" t="s">
        <v>9</v>
      </c>
      <c r="T15" s="38" t="s">
        <v>9</v>
      </c>
      <c r="U15" s="38" t="s">
        <v>9</v>
      </c>
      <c r="V15" s="38" t="s">
        <v>9</v>
      </c>
      <c r="W15" s="38" t="s">
        <v>9</v>
      </c>
      <c r="X15" s="38">
        <v>75</v>
      </c>
      <c r="Y15" s="38" t="s">
        <v>9</v>
      </c>
      <c r="Z15" s="38">
        <v>73</v>
      </c>
      <c r="AA15" s="38" t="s">
        <v>9</v>
      </c>
      <c r="AB15" s="54" t="s">
        <v>9</v>
      </c>
      <c r="AC15" s="38" t="s">
        <v>9</v>
      </c>
      <c r="AD15" s="12"/>
      <c r="AE15" s="15">
        <f>MAX(C15:AB15)</f>
        <v>75</v>
      </c>
      <c r="AF15" s="16">
        <f>MIN(C15:AB15)</f>
        <v>73</v>
      </c>
      <c r="AG15" s="17">
        <f>AVERAGE(C15:AB15)</f>
        <v>74</v>
      </c>
      <c r="AH15" s="18">
        <f t="shared" si="0"/>
        <v>2.7397260273972601E-2</v>
      </c>
      <c r="AMG15"/>
      <c r="AMH15"/>
      <c r="AMI15"/>
    </row>
    <row r="16" spans="1:1023" s="13" customFormat="1" ht="34.5" customHeight="1" thickTop="1" thickBot="1">
      <c r="A16" s="14">
        <v>8</v>
      </c>
      <c r="B16" s="40" t="s">
        <v>57</v>
      </c>
      <c r="C16" s="67" t="s">
        <v>12</v>
      </c>
      <c r="D16" s="38" t="s">
        <v>9</v>
      </c>
      <c r="E16" s="38" t="s">
        <v>9</v>
      </c>
      <c r="F16" s="38" t="s">
        <v>9</v>
      </c>
      <c r="G16" s="38" t="s">
        <v>9</v>
      </c>
      <c r="H16" s="38" t="s">
        <v>9</v>
      </c>
      <c r="I16" s="38" t="s">
        <v>9</v>
      </c>
      <c r="J16" s="39">
        <v>72</v>
      </c>
      <c r="K16" s="38">
        <v>70</v>
      </c>
      <c r="L16" s="38" t="s">
        <v>9</v>
      </c>
      <c r="M16" s="38" t="s">
        <v>9</v>
      </c>
      <c r="N16" s="38" t="s">
        <v>9</v>
      </c>
      <c r="O16" s="38">
        <v>68</v>
      </c>
      <c r="P16" s="38" t="s">
        <v>9</v>
      </c>
      <c r="Q16" s="38" t="s">
        <v>9</v>
      </c>
      <c r="R16" s="38" t="s">
        <v>9</v>
      </c>
      <c r="S16" s="38" t="s">
        <v>9</v>
      </c>
      <c r="T16" s="38" t="s">
        <v>9</v>
      </c>
      <c r="U16" s="38" t="s">
        <v>9</v>
      </c>
      <c r="V16" s="38" t="s">
        <v>9</v>
      </c>
      <c r="W16" s="38" t="s">
        <v>9</v>
      </c>
      <c r="X16" s="38" t="s">
        <v>9</v>
      </c>
      <c r="Y16" s="38" t="s">
        <v>9</v>
      </c>
      <c r="Z16" s="38" t="s">
        <v>9</v>
      </c>
      <c r="AA16" s="38" t="s">
        <v>9</v>
      </c>
      <c r="AB16" s="54" t="s">
        <v>9</v>
      </c>
      <c r="AC16" s="38" t="s">
        <v>9</v>
      </c>
      <c r="AD16" s="12"/>
      <c r="AE16" s="15">
        <f>MAX(C16:AB16)</f>
        <v>72</v>
      </c>
      <c r="AF16" s="16">
        <f>MIN(C16:AB16)</f>
        <v>68</v>
      </c>
      <c r="AG16" s="17">
        <f>AVERAGE(C16:AB16)</f>
        <v>70</v>
      </c>
      <c r="AH16" s="18">
        <f t="shared" si="0"/>
        <v>5.8823529411764705E-2</v>
      </c>
      <c r="AMG16"/>
      <c r="AMH16"/>
      <c r="AMI16"/>
    </row>
    <row r="17" spans="1:1023" s="13" customFormat="1" ht="34.5" customHeight="1" thickTop="1" thickBot="1">
      <c r="A17" s="27"/>
      <c r="B17" s="59" t="s">
        <v>76</v>
      </c>
      <c r="C17" s="56" t="s">
        <v>86</v>
      </c>
      <c r="D17" s="38" t="s">
        <v>9</v>
      </c>
      <c r="E17" s="38" t="s">
        <v>9</v>
      </c>
      <c r="F17" s="38" t="s">
        <v>9</v>
      </c>
      <c r="G17" s="38" t="s">
        <v>9</v>
      </c>
      <c r="H17" s="38" t="s">
        <v>9</v>
      </c>
      <c r="I17" s="38"/>
      <c r="J17" s="39"/>
      <c r="K17" s="38"/>
      <c r="L17" s="38"/>
      <c r="M17" s="38"/>
      <c r="N17" s="38"/>
      <c r="O17" s="38"/>
      <c r="P17" s="38"/>
      <c r="Q17" s="38"/>
      <c r="R17" s="38"/>
      <c r="S17" s="38">
        <v>68</v>
      </c>
      <c r="T17" s="38"/>
      <c r="U17" s="38"/>
      <c r="V17" s="38"/>
      <c r="W17" s="38"/>
      <c r="X17" s="38"/>
      <c r="Y17" s="38"/>
      <c r="Z17" s="38"/>
      <c r="AA17" s="38"/>
      <c r="AB17" s="54"/>
      <c r="AC17" s="38">
        <v>68</v>
      </c>
      <c r="AD17" s="12"/>
      <c r="AE17" s="15"/>
      <c r="AF17" s="16"/>
      <c r="AG17" s="17"/>
      <c r="AH17" s="18"/>
      <c r="AMG17"/>
      <c r="AMH17"/>
      <c r="AMI17"/>
    </row>
    <row r="18" spans="1:1023" s="13" customFormat="1" ht="40.5" customHeight="1" thickTop="1" thickBot="1">
      <c r="A18" s="14">
        <v>9</v>
      </c>
      <c r="B18" s="11" t="s">
        <v>67</v>
      </c>
      <c r="C18" s="68" t="s">
        <v>56</v>
      </c>
      <c r="D18" s="38">
        <v>75</v>
      </c>
      <c r="E18" s="39">
        <v>75</v>
      </c>
      <c r="F18" s="38">
        <v>75</v>
      </c>
      <c r="G18" s="38">
        <v>78</v>
      </c>
      <c r="H18" s="38">
        <v>73</v>
      </c>
      <c r="I18" s="38">
        <v>70</v>
      </c>
      <c r="J18" s="38" t="s">
        <v>9</v>
      </c>
      <c r="K18" s="38" t="s">
        <v>9</v>
      </c>
      <c r="L18" s="38" t="s">
        <v>9</v>
      </c>
      <c r="M18" s="38" t="s">
        <v>9</v>
      </c>
      <c r="N18" s="38" t="s">
        <v>9</v>
      </c>
      <c r="O18" s="38">
        <v>70</v>
      </c>
      <c r="P18" s="38">
        <v>70</v>
      </c>
      <c r="Q18" s="38" t="s">
        <v>9</v>
      </c>
      <c r="R18" s="38">
        <v>65</v>
      </c>
      <c r="S18" s="38" t="s">
        <v>9</v>
      </c>
      <c r="T18" s="38" t="s">
        <v>9</v>
      </c>
      <c r="U18" s="38" t="s">
        <v>9</v>
      </c>
      <c r="V18" s="38" t="s">
        <v>9</v>
      </c>
      <c r="W18" s="38" t="s">
        <v>9</v>
      </c>
      <c r="X18" s="38" t="s">
        <v>9</v>
      </c>
      <c r="Y18" s="38" t="s">
        <v>9</v>
      </c>
      <c r="Z18" s="38" t="s">
        <v>9</v>
      </c>
      <c r="AA18" s="49" t="s">
        <v>9</v>
      </c>
      <c r="AB18" s="54">
        <v>69</v>
      </c>
      <c r="AC18" s="38" t="s">
        <v>9</v>
      </c>
      <c r="AD18" s="12"/>
      <c r="AE18" s="15">
        <f>MAX(C18:AB18)</f>
        <v>78</v>
      </c>
      <c r="AF18" s="16">
        <f>MIN(C18:AB18)</f>
        <v>65</v>
      </c>
      <c r="AG18" s="17">
        <f>AVERAGE(C18:AB18)</f>
        <v>72</v>
      </c>
      <c r="AH18" s="18">
        <f t="shared" si="0"/>
        <v>0.2</v>
      </c>
      <c r="AMG18"/>
      <c r="AMH18"/>
      <c r="AMI18"/>
    </row>
    <row r="19" spans="1:1023" s="13" customFormat="1" ht="39.75" customHeight="1" thickTop="1" thickBot="1">
      <c r="A19" s="14">
        <v>10</v>
      </c>
      <c r="B19" s="11" t="s">
        <v>67</v>
      </c>
      <c r="C19" s="67" t="s">
        <v>14</v>
      </c>
      <c r="D19" s="38" t="s">
        <v>9</v>
      </c>
      <c r="E19" s="38" t="s">
        <v>9</v>
      </c>
      <c r="F19" s="38">
        <v>70</v>
      </c>
      <c r="G19" s="38" t="s">
        <v>9</v>
      </c>
      <c r="H19" s="38" t="s">
        <v>9</v>
      </c>
      <c r="I19" s="38" t="s">
        <v>9</v>
      </c>
      <c r="J19" s="38" t="s">
        <v>9</v>
      </c>
      <c r="K19" s="38" t="s">
        <v>9</v>
      </c>
      <c r="L19" s="39">
        <v>67</v>
      </c>
      <c r="M19" s="38">
        <v>67</v>
      </c>
      <c r="N19" s="38" t="s">
        <v>9</v>
      </c>
      <c r="O19" s="38" t="s">
        <v>9</v>
      </c>
      <c r="P19" s="38">
        <v>65</v>
      </c>
      <c r="Q19" s="38" t="s">
        <v>9</v>
      </c>
      <c r="R19" s="38" t="s">
        <v>9</v>
      </c>
      <c r="S19" s="38" t="s">
        <v>9</v>
      </c>
      <c r="T19" s="38" t="s">
        <v>9</v>
      </c>
      <c r="U19" s="38">
        <v>65</v>
      </c>
      <c r="V19" s="38">
        <v>70</v>
      </c>
      <c r="W19" s="38" t="s">
        <v>9</v>
      </c>
      <c r="X19" s="38" t="s">
        <v>9</v>
      </c>
      <c r="Y19" s="38">
        <v>64.989999999999995</v>
      </c>
      <c r="Z19" s="38">
        <v>73</v>
      </c>
      <c r="AA19" s="49" t="s">
        <v>9</v>
      </c>
      <c r="AB19" s="54" t="s">
        <v>9</v>
      </c>
      <c r="AC19" s="38" t="s">
        <v>9</v>
      </c>
      <c r="AD19" s="12"/>
      <c r="AE19" s="15">
        <f>MAX(C19:AB19)</f>
        <v>73</v>
      </c>
      <c r="AF19" s="16">
        <f>MIN(C19:AB19)</f>
        <v>64.989999999999995</v>
      </c>
      <c r="AG19" s="17">
        <f>AVERAGE(C19:AB19)</f>
        <v>67.748750000000001</v>
      </c>
      <c r="AH19" s="18">
        <f t="shared" si="0"/>
        <v>0.12324973072780436</v>
      </c>
      <c r="AMG19"/>
      <c r="AMH19"/>
      <c r="AMI19"/>
    </row>
    <row r="20" spans="1:1023" s="13" customFormat="1" ht="39.75" customHeight="1" thickTop="1" thickBot="1">
      <c r="A20" s="27"/>
      <c r="B20" s="60" t="s">
        <v>77</v>
      </c>
      <c r="C20" s="56" t="s">
        <v>86</v>
      </c>
      <c r="D20" s="38" t="s">
        <v>9</v>
      </c>
      <c r="E20" s="38" t="s">
        <v>9</v>
      </c>
      <c r="F20" s="38" t="s">
        <v>9</v>
      </c>
      <c r="G20" s="38" t="s">
        <v>9</v>
      </c>
      <c r="H20" s="38" t="s">
        <v>9</v>
      </c>
      <c r="I20" s="38" t="s">
        <v>9</v>
      </c>
      <c r="J20" s="38" t="s">
        <v>9</v>
      </c>
      <c r="K20" s="38" t="s">
        <v>9</v>
      </c>
      <c r="L20" s="39" t="s">
        <v>9</v>
      </c>
      <c r="M20" s="38" t="s">
        <v>9</v>
      </c>
      <c r="N20" s="38" t="s">
        <v>9</v>
      </c>
      <c r="O20" s="38" t="s">
        <v>9</v>
      </c>
      <c r="P20" s="38" t="s">
        <v>9</v>
      </c>
      <c r="Q20" s="38" t="s">
        <v>9</v>
      </c>
      <c r="R20" s="38" t="s">
        <v>9</v>
      </c>
      <c r="S20" s="38" t="s">
        <v>9</v>
      </c>
      <c r="T20" s="38" t="s">
        <v>9</v>
      </c>
      <c r="U20" s="38" t="s">
        <v>9</v>
      </c>
      <c r="V20" s="38" t="s">
        <v>9</v>
      </c>
      <c r="W20" s="38" t="s">
        <v>9</v>
      </c>
      <c r="X20" s="38" t="s">
        <v>9</v>
      </c>
      <c r="Y20" s="38" t="s">
        <v>9</v>
      </c>
      <c r="Z20" s="38" t="s">
        <v>9</v>
      </c>
      <c r="AA20" s="13" t="s">
        <v>9</v>
      </c>
      <c r="AB20" s="54" t="s">
        <v>9</v>
      </c>
      <c r="AC20" s="38">
        <v>70</v>
      </c>
      <c r="AD20" s="12"/>
      <c r="AE20" s="15"/>
      <c r="AF20" s="16"/>
      <c r="AG20" s="17"/>
      <c r="AH20" s="18"/>
      <c r="AMG20"/>
      <c r="AMH20"/>
      <c r="AMI20"/>
    </row>
    <row r="21" spans="1:1023" s="13" customFormat="1" ht="38.25" customHeight="1" thickTop="1" thickBot="1">
      <c r="A21" s="14">
        <v>11</v>
      </c>
      <c r="B21" s="11" t="s">
        <v>67</v>
      </c>
      <c r="C21" s="68" t="s">
        <v>25</v>
      </c>
      <c r="D21" s="38" t="s">
        <v>9</v>
      </c>
      <c r="E21" s="38" t="s">
        <v>9</v>
      </c>
      <c r="F21" s="38" t="s">
        <v>9</v>
      </c>
      <c r="G21" s="38" t="s">
        <v>9</v>
      </c>
      <c r="H21" s="38" t="s">
        <v>9</v>
      </c>
      <c r="I21" s="38" t="s">
        <v>9</v>
      </c>
      <c r="J21" s="38" t="s">
        <v>9</v>
      </c>
      <c r="K21" s="38" t="s">
        <v>9</v>
      </c>
      <c r="L21" s="38" t="s">
        <v>9</v>
      </c>
      <c r="M21" s="38" t="s">
        <v>9</v>
      </c>
      <c r="N21" s="38" t="s">
        <v>9</v>
      </c>
      <c r="O21" s="38" t="s">
        <v>9</v>
      </c>
      <c r="P21" s="38" t="s">
        <v>9</v>
      </c>
      <c r="Q21" s="38" t="s">
        <v>9</v>
      </c>
      <c r="R21" s="38" t="s">
        <v>9</v>
      </c>
      <c r="S21" s="38" t="s">
        <v>9</v>
      </c>
      <c r="T21" s="38" t="s">
        <v>9</v>
      </c>
      <c r="U21" s="38" t="s">
        <v>9</v>
      </c>
      <c r="V21" s="38" t="s">
        <v>9</v>
      </c>
      <c r="W21" s="38" t="s">
        <v>9</v>
      </c>
      <c r="X21" s="38">
        <v>70</v>
      </c>
      <c r="Y21" s="38" t="s">
        <v>9</v>
      </c>
      <c r="Z21" s="38" t="s">
        <v>9</v>
      </c>
      <c r="AA21" s="38">
        <v>70</v>
      </c>
      <c r="AB21" s="54" t="s">
        <v>9</v>
      </c>
      <c r="AC21" s="38" t="s">
        <v>9</v>
      </c>
      <c r="AD21" s="12"/>
      <c r="AE21" s="15">
        <f t="shared" ref="AE21:AE38" si="1">MAX(C21:AB21)</f>
        <v>70</v>
      </c>
      <c r="AF21" s="16">
        <f t="shared" ref="AF21:AF38" si="2">MIN(C21:AB21)</f>
        <v>70</v>
      </c>
      <c r="AG21" s="17">
        <f t="shared" ref="AG21:AG38" si="3">AVERAGE(C21:AB21)</f>
        <v>70</v>
      </c>
      <c r="AH21" s="18">
        <f t="shared" si="0"/>
        <v>0</v>
      </c>
      <c r="AMG21"/>
      <c r="AMH21"/>
      <c r="AMI21"/>
    </row>
    <row r="22" spans="1:1023" s="13" customFormat="1" ht="39.75" customHeight="1" thickTop="1" thickBot="1">
      <c r="A22" s="14">
        <v>12</v>
      </c>
      <c r="B22" s="11" t="s">
        <v>67</v>
      </c>
      <c r="C22" s="66" t="s">
        <v>12</v>
      </c>
      <c r="D22" s="38" t="s">
        <v>9</v>
      </c>
      <c r="E22" s="38" t="s">
        <v>9</v>
      </c>
      <c r="F22" s="38" t="s">
        <v>9</v>
      </c>
      <c r="G22" s="38" t="s">
        <v>9</v>
      </c>
      <c r="H22" s="38" t="s">
        <v>9</v>
      </c>
      <c r="I22" s="38" t="s">
        <v>9</v>
      </c>
      <c r="J22" s="38">
        <v>67</v>
      </c>
      <c r="K22" s="38">
        <v>65</v>
      </c>
      <c r="L22" s="38" t="s">
        <v>9</v>
      </c>
      <c r="M22" s="38" t="s">
        <v>9</v>
      </c>
      <c r="N22" s="38" t="s">
        <v>9</v>
      </c>
      <c r="O22" s="38">
        <v>65</v>
      </c>
      <c r="P22" s="38" t="s">
        <v>9</v>
      </c>
      <c r="Q22" s="38">
        <v>59.9</v>
      </c>
      <c r="R22" s="38" t="s">
        <v>9</v>
      </c>
      <c r="S22" s="38" t="s">
        <v>9</v>
      </c>
      <c r="T22" s="38" t="s">
        <v>9</v>
      </c>
      <c r="U22" s="38" t="s">
        <v>9</v>
      </c>
      <c r="V22" s="38" t="s">
        <v>9</v>
      </c>
      <c r="W22" s="38" t="s">
        <v>9</v>
      </c>
      <c r="X22" s="38" t="s">
        <v>9</v>
      </c>
      <c r="Y22" s="38" t="s">
        <v>9</v>
      </c>
      <c r="Z22" s="38" t="s">
        <v>9</v>
      </c>
      <c r="AA22" s="38" t="s">
        <v>9</v>
      </c>
      <c r="AB22" s="54" t="s">
        <v>9</v>
      </c>
      <c r="AC22" s="38" t="s">
        <v>9</v>
      </c>
      <c r="AD22" s="12"/>
      <c r="AE22" s="15">
        <f t="shared" si="1"/>
        <v>67</v>
      </c>
      <c r="AF22" s="16">
        <f t="shared" si="2"/>
        <v>59.9</v>
      </c>
      <c r="AG22" s="17">
        <f t="shared" si="3"/>
        <v>64.224999999999994</v>
      </c>
      <c r="AH22" s="18">
        <f t="shared" si="0"/>
        <v>0.11853088480801338</v>
      </c>
      <c r="AMG22"/>
      <c r="AMH22"/>
      <c r="AMI22"/>
    </row>
    <row r="23" spans="1:1023" s="13" customFormat="1" ht="46.5" customHeight="1" thickTop="1" thickBot="1">
      <c r="A23" s="14">
        <v>13</v>
      </c>
      <c r="B23" s="40" t="s">
        <v>58</v>
      </c>
      <c r="C23" s="66" t="s">
        <v>56</v>
      </c>
      <c r="D23" s="38">
        <v>75</v>
      </c>
      <c r="E23" s="39">
        <v>75</v>
      </c>
      <c r="F23" s="38">
        <v>75</v>
      </c>
      <c r="G23" s="38">
        <v>80</v>
      </c>
      <c r="H23" s="38" t="s">
        <v>9</v>
      </c>
      <c r="I23" s="38" t="s">
        <v>9</v>
      </c>
      <c r="J23" s="38" t="s">
        <v>9</v>
      </c>
      <c r="K23" s="38" t="s">
        <v>9</v>
      </c>
      <c r="L23" s="38" t="s">
        <v>9</v>
      </c>
      <c r="M23" s="38" t="s">
        <v>9</v>
      </c>
      <c r="N23" s="38" t="s">
        <v>9</v>
      </c>
      <c r="O23" s="38" t="s">
        <v>9</v>
      </c>
      <c r="P23" s="38" t="s">
        <v>9</v>
      </c>
      <c r="Q23" s="38" t="s">
        <v>9</v>
      </c>
      <c r="R23" s="38" t="s">
        <v>9</v>
      </c>
      <c r="S23" s="38" t="s">
        <v>9</v>
      </c>
      <c r="T23" s="38" t="s">
        <v>9</v>
      </c>
      <c r="U23" s="38" t="s">
        <v>9</v>
      </c>
      <c r="V23" s="38" t="s">
        <v>9</v>
      </c>
      <c r="W23" s="38" t="s">
        <v>9</v>
      </c>
      <c r="X23" s="38" t="s">
        <v>9</v>
      </c>
      <c r="Y23" s="38" t="s">
        <v>9</v>
      </c>
      <c r="Z23" s="38" t="s">
        <v>9</v>
      </c>
      <c r="AA23" s="38" t="s">
        <v>9</v>
      </c>
      <c r="AB23" s="54" t="s">
        <v>9</v>
      </c>
      <c r="AC23" s="38" t="s">
        <v>9</v>
      </c>
      <c r="AD23" s="12"/>
      <c r="AE23" s="15">
        <f t="shared" si="1"/>
        <v>80</v>
      </c>
      <c r="AF23" s="16">
        <f t="shared" si="2"/>
        <v>75</v>
      </c>
      <c r="AG23" s="17">
        <f t="shared" si="3"/>
        <v>76.25</v>
      </c>
      <c r="AH23" s="18">
        <f t="shared" si="0"/>
        <v>6.6666666666666666E-2</v>
      </c>
      <c r="AMG23"/>
      <c r="AMH23"/>
      <c r="AMI23"/>
    </row>
    <row r="24" spans="1:1023" s="13" customFormat="1" ht="40.5" customHeight="1" thickTop="1" thickBot="1">
      <c r="A24" s="14">
        <v>14</v>
      </c>
      <c r="B24" s="40" t="s">
        <v>58</v>
      </c>
      <c r="C24" s="66" t="s">
        <v>14</v>
      </c>
      <c r="D24" s="38" t="s">
        <v>9</v>
      </c>
      <c r="E24" s="38" t="s">
        <v>9</v>
      </c>
      <c r="F24" s="38">
        <v>70</v>
      </c>
      <c r="G24" s="38" t="s">
        <v>9</v>
      </c>
      <c r="H24" s="38" t="s">
        <v>9</v>
      </c>
      <c r="I24" s="38" t="s">
        <v>9</v>
      </c>
      <c r="J24" s="38" t="s">
        <v>9</v>
      </c>
      <c r="K24" s="38" t="s">
        <v>9</v>
      </c>
      <c r="L24" s="38" t="s">
        <v>9</v>
      </c>
      <c r="M24" s="38" t="s">
        <v>9</v>
      </c>
      <c r="N24" s="38" t="s">
        <v>9</v>
      </c>
      <c r="O24" s="38" t="s">
        <v>9</v>
      </c>
      <c r="P24" s="38" t="s">
        <v>9</v>
      </c>
      <c r="Q24" s="38" t="s">
        <v>9</v>
      </c>
      <c r="R24" s="38" t="s">
        <v>9</v>
      </c>
      <c r="S24" s="38" t="s">
        <v>9</v>
      </c>
      <c r="T24" s="38" t="s">
        <v>9</v>
      </c>
      <c r="U24" s="38" t="s">
        <v>9</v>
      </c>
      <c r="V24" s="38" t="s">
        <v>9</v>
      </c>
      <c r="W24" s="38" t="s">
        <v>9</v>
      </c>
      <c r="X24" s="38" t="s">
        <v>9</v>
      </c>
      <c r="Y24" s="38">
        <v>70</v>
      </c>
      <c r="Z24" s="38" t="s">
        <v>9</v>
      </c>
      <c r="AA24" s="38" t="s">
        <v>9</v>
      </c>
      <c r="AB24" s="54" t="s">
        <v>9</v>
      </c>
      <c r="AC24" s="38" t="s">
        <v>9</v>
      </c>
      <c r="AD24" s="12"/>
      <c r="AE24" s="15">
        <f t="shared" si="1"/>
        <v>70</v>
      </c>
      <c r="AF24" s="16">
        <f t="shared" si="2"/>
        <v>70</v>
      </c>
      <c r="AG24" s="17">
        <f t="shared" si="3"/>
        <v>70</v>
      </c>
      <c r="AH24" s="18">
        <f t="shared" si="0"/>
        <v>0</v>
      </c>
      <c r="AMG24"/>
      <c r="AMH24"/>
      <c r="AMI24"/>
    </row>
    <row r="25" spans="1:1023" s="13" customFormat="1" ht="42" customHeight="1" thickTop="1" thickBot="1">
      <c r="A25" s="14">
        <v>15</v>
      </c>
      <c r="B25" s="40" t="s">
        <v>58</v>
      </c>
      <c r="C25" s="66" t="s">
        <v>25</v>
      </c>
      <c r="D25" s="38" t="s">
        <v>9</v>
      </c>
      <c r="E25" s="38" t="s">
        <v>9</v>
      </c>
      <c r="F25" s="38" t="s">
        <v>9</v>
      </c>
      <c r="G25" s="38" t="s">
        <v>9</v>
      </c>
      <c r="H25" s="38" t="s">
        <v>9</v>
      </c>
      <c r="I25" s="38" t="s">
        <v>9</v>
      </c>
      <c r="J25" s="38" t="s">
        <v>9</v>
      </c>
      <c r="K25" s="38" t="s">
        <v>9</v>
      </c>
      <c r="L25" s="38" t="s">
        <v>9</v>
      </c>
      <c r="M25" s="38" t="s">
        <v>9</v>
      </c>
      <c r="N25" s="38" t="s">
        <v>9</v>
      </c>
      <c r="O25" s="38" t="s">
        <v>9</v>
      </c>
      <c r="P25" s="38" t="s">
        <v>9</v>
      </c>
      <c r="Q25" s="38" t="s">
        <v>9</v>
      </c>
      <c r="R25" s="38" t="s">
        <v>9</v>
      </c>
      <c r="S25" s="38" t="s">
        <v>9</v>
      </c>
      <c r="T25" s="38" t="s">
        <v>9</v>
      </c>
      <c r="U25" s="38" t="s">
        <v>9</v>
      </c>
      <c r="V25" s="38" t="s">
        <v>9</v>
      </c>
      <c r="W25" s="38" t="s">
        <v>9</v>
      </c>
      <c r="X25" s="38">
        <v>75</v>
      </c>
      <c r="Y25" s="38" t="s">
        <v>9</v>
      </c>
      <c r="Z25" s="38" t="s">
        <v>9</v>
      </c>
      <c r="AA25" s="48">
        <v>73</v>
      </c>
      <c r="AB25" s="54" t="s">
        <v>9</v>
      </c>
      <c r="AC25" s="38" t="s">
        <v>9</v>
      </c>
      <c r="AD25" s="12"/>
      <c r="AE25" s="15">
        <f t="shared" si="1"/>
        <v>75</v>
      </c>
      <c r="AF25" s="16">
        <f t="shared" si="2"/>
        <v>73</v>
      </c>
      <c r="AG25" s="17">
        <f t="shared" si="3"/>
        <v>74</v>
      </c>
      <c r="AH25" s="18">
        <f t="shared" si="0"/>
        <v>2.7397260273972601E-2</v>
      </c>
      <c r="AMG25"/>
      <c r="AMH25"/>
      <c r="AMI25"/>
    </row>
    <row r="26" spans="1:1023" s="13" customFormat="1" ht="45.75" customHeight="1" thickTop="1" thickBot="1">
      <c r="A26" s="14">
        <v>16</v>
      </c>
      <c r="B26" s="40" t="s">
        <v>58</v>
      </c>
      <c r="C26" s="66" t="s">
        <v>12</v>
      </c>
      <c r="D26" s="38" t="s">
        <v>9</v>
      </c>
      <c r="E26" s="38" t="s">
        <v>9</v>
      </c>
      <c r="F26" s="38" t="s">
        <v>9</v>
      </c>
      <c r="G26" s="38" t="s">
        <v>9</v>
      </c>
      <c r="H26" s="38" t="s">
        <v>9</v>
      </c>
      <c r="I26" s="38" t="s">
        <v>9</v>
      </c>
      <c r="J26" s="38" t="s">
        <v>9</v>
      </c>
      <c r="K26" s="38" t="s">
        <v>9</v>
      </c>
      <c r="L26" s="38" t="s">
        <v>9</v>
      </c>
      <c r="M26" s="38" t="s">
        <v>9</v>
      </c>
      <c r="N26" s="38" t="s">
        <v>9</v>
      </c>
      <c r="O26" s="38" t="s">
        <v>9</v>
      </c>
      <c r="P26" s="38" t="s">
        <v>9</v>
      </c>
      <c r="Q26" s="38">
        <v>65</v>
      </c>
      <c r="R26" s="38" t="s">
        <v>9</v>
      </c>
      <c r="S26" s="38" t="s">
        <v>9</v>
      </c>
      <c r="T26" s="38" t="s">
        <v>9</v>
      </c>
      <c r="U26" s="38" t="s">
        <v>9</v>
      </c>
      <c r="V26" s="38" t="s">
        <v>9</v>
      </c>
      <c r="W26" s="38" t="s">
        <v>9</v>
      </c>
      <c r="X26" s="38" t="s">
        <v>9</v>
      </c>
      <c r="Y26" s="38" t="s">
        <v>9</v>
      </c>
      <c r="Z26" s="38" t="s">
        <v>9</v>
      </c>
      <c r="AA26" s="38" t="s">
        <v>9</v>
      </c>
      <c r="AB26" s="54" t="s">
        <v>9</v>
      </c>
      <c r="AC26" s="38" t="s">
        <v>9</v>
      </c>
      <c r="AD26" s="12"/>
      <c r="AE26" s="15">
        <f t="shared" si="1"/>
        <v>65</v>
      </c>
      <c r="AF26" s="16">
        <f t="shared" si="2"/>
        <v>65</v>
      </c>
      <c r="AG26" s="17">
        <f t="shared" si="3"/>
        <v>65</v>
      </c>
      <c r="AH26" s="18">
        <f t="shared" si="0"/>
        <v>0</v>
      </c>
      <c r="AMG26"/>
      <c r="AMH26"/>
      <c r="AMI26"/>
    </row>
    <row r="27" spans="1:1023" s="13" customFormat="1" ht="44.25" customHeight="1" thickTop="1" thickBot="1">
      <c r="A27" s="14">
        <v>17</v>
      </c>
      <c r="B27" s="11" t="s">
        <v>68</v>
      </c>
      <c r="C27" s="66" t="s">
        <v>59</v>
      </c>
      <c r="D27" s="38">
        <v>10</v>
      </c>
      <c r="E27" s="39">
        <v>10</v>
      </c>
      <c r="F27" s="38">
        <v>10</v>
      </c>
      <c r="G27" s="38">
        <v>12</v>
      </c>
      <c r="H27" s="38" t="s">
        <v>9</v>
      </c>
      <c r="I27" s="38" t="s">
        <v>9</v>
      </c>
      <c r="J27" s="38" t="s">
        <v>9</v>
      </c>
      <c r="K27" s="38" t="s">
        <v>9</v>
      </c>
      <c r="L27" s="38">
        <v>12</v>
      </c>
      <c r="M27" s="38" t="s">
        <v>9</v>
      </c>
      <c r="N27" s="38" t="s">
        <v>9</v>
      </c>
      <c r="O27" s="38" t="s">
        <v>9</v>
      </c>
      <c r="P27" s="38" t="s">
        <v>9</v>
      </c>
      <c r="Q27" s="38" t="s">
        <v>9</v>
      </c>
      <c r="R27" s="38" t="s">
        <v>9</v>
      </c>
      <c r="S27" s="38" t="s">
        <v>9</v>
      </c>
      <c r="T27" s="38">
        <v>13</v>
      </c>
      <c r="U27" s="38" t="s">
        <v>9</v>
      </c>
      <c r="V27" s="38" t="s">
        <v>9</v>
      </c>
      <c r="W27" s="38" t="s">
        <v>9</v>
      </c>
      <c r="X27" s="38" t="s">
        <v>9</v>
      </c>
      <c r="Y27" s="38" t="s">
        <v>9</v>
      </c>
      <c r="Z27" s="38">
        <v>10</v>
      </c>
      <c r="AA27" s="38" t="s">
        <v>9</v>
      </c>
      <c r="AB27" s="54" t="s">
        <v>9</v>
      </c>
      <c r="AC27" s="38" t="s">
        <v>9</v>
      </c>
      <c r="AD27" s="12"/>
      <c r="AE27" s="15">
        <f t="shared" si="1"/>
        <v>13</v>
      </c>
      <c r="AF27" s="16">
        <f t="shared" si="2"/>
        <v>10</v>
      </c>
      <c r="AG27" s="17">
        <f t="shared" si="3"/>
        <v>11</v>
      </c>
      <c r="AH27" s="18">
        <f t="shared" si="0"/>
        <v>0.3</v>
      </c>
      <c r="AMG27"/>
      <c r="AMH27"/>
      <c r="AMI27"/>
    </row>
    <row r="28" spans="1:1023" s="13" customFormat="1" ht="39" customHeight="1" thickTop="1" thickBot="1">
      <c r="A28" s="14">
        <v>18</v>
      </c>
      <c r="B28" s="11" t="s">
        <v>68</v>
      </c>
      <c r="C28" s="66" t="s">
        <v>87</v>
      </c>
      <c r="D28" s="38" t="s">
        <v>9</v>
      </c>
      <c r="E28" s="38" t="s">
        <v>9</v>
      </c>
      <c r="F28" s="38" t="s">
        <v>9</v>
      </c>
      <c r="G28" s="38">
        <v>12</v>
      </c>
      <c r="H28" s="38" t="s">
        <v>9</v>
      </c>
      <c r="I28" s="38" t="s">
        <v>9</v>
      </c>
      <c r="J28" s="38">
        <v>15</v>
      </c>
      <c r="K28" s="38" t="s">
        <v>9</v>
      </c>
      <c r="L28" s="38">
        <v>14</v>
      </c>
      <c r="M28" s="38" t="s">
        <v>9</v>
      </c>
      <c r="N28" s="38">
        <v>15</v>
      </c>
      <c r="O28" s="38" t="s">
        <v>9</v>
      </c>
      <c r="P28" s="38" t="s">
        <v>9</v>
      </c>
      <c r="Q28" s="38" t="s">
        <v>9</v>
      </c>
      <c r="R28" s="39" t="s">
        <v>9</v>
      </c>
      <c r="S28" s="38" t="s">
        <v>9</v>
      </c>
      <c r="T28" s="38" t="s">
        <v>9</v>
      </c>
      <c r="U28" s="38" t="s">
        <v>9</v>
      </c>
      <c r="V28" s="38">
        <v>11</v>
      </c>
      <c r="W28" s="38" t="s">
        <v>9</v>
      </c>
      <c r="X28" s="38" t="s">
        <v>9</v>
      </c>
      <c r="Y28" s="38" t="s">
        <v>9</v>
      </c>
      <c r="Z28" s="38" t="s">
        <v>9</v>
      </c>
      <c r="AA28" s="38" t="s">
        <v>9</v>
      </c>
      <c r="AB28" s="54">
        <v>15</v>
      </c>
      <c r="AC28" s="38" t="s">
        <v>9</v>
      </c>
      <c r="AD28" s="12"/>
      <c r="AE28" s="15">
        <f t="shared" si="1"/>
        <v>15</v>
      </c>
      <c r="AF28" s="16">
        <f t="shared" si="2"/>
        <v>11</v>
      </c>
      <c r="AG28" s="17">
        <f t="shared" si="3"/>
        <v>13.666666666666666</v>
      </c>
      <c r="AH28" s="18">
        <f t="shared" si="0"/>
        <v>0.36363636363636365</v>
      </c>
      <c r="AMG28"/>
      <c r="AMH28"/>
      <c r="AMI28"/>
    </row>
    <row r="29" spans="1:1023" s="13" customFormat="1" ht="48" customHeight="1" thickTop="1" thickBot="1">
      <c r="A29" s="14">
        <v>19</v>
      </c>
      <c r="B29" s="11" t="s">
        <v>68</v>
      </c>
      <c r="C29" s="66" t="s">
        <v>10</v>
      </c>
      <c r="D29" s="38" t="s">
        <v>9</v>
      </c>
      <c r="E29" s="38" t="s">
        <v>9</v>
      </c>
      <c r="F29" s="38" t="s">
        <v>9</v>
      </c>
      <c r="G29" s="38" t="s">
        <v>9</v>
      </c>
      <c r="H29" s="38" t="s">
        <v>9</v>
      </c>
      <c r="I29" s="38" t="s">
        <v>9</v>
      </c>
      <c r="J29" s="38" t="s">
        <v>9</v>
      </c>
      <c r="K29" s="38" t="s">
        <v>9</v>
      </c>
      <c r="L29" s="38" t="s">
        <v>9</v>
      </c>
      <c r="M29" s="38" t="s">
        <v>9</v>
      </c>
      <c r="N29" s="38" t="s">
        <v>9</v>
      </c>
      <c r="O29" s="38" t="s">
        <v>9</v>
      </c>
      <c r="P29" s="38" t="s">
        <v>9</v>
      </c>
      <c r="Q29" s="38" t="s">
        <v>9</v>
      </c>
      <c r="R29" s="38" t="s">
        <v>9</v>
      </c>
      <c r="S29" s="38" t="s">
        <v>9</v>
      </c>
      <c r="T29" s="38" t="s">
        <v>9</v>
      </c>
      <c r="U29" s="38" t="s">
        <v>9</v>
      </c>
      <c r="V29" s="38" t="s">
        <v>9</v>
      </c>
      <c r="W29" s="38" t="s">
        <v>9</v>
      </c>
      <c r="X29" s="38" t="s">
        <v>9</v>
      </c>
      <c r="Y29" s="38" t="s">
        <v>9</v>
      </c>
      <c r="Z29" s="38" t="s">
        <v>9</v>
      </c>
      <c r="AA29" s="38" t="s">
        <v>9</v>
      </c>
      <c r="AB29" s="54" t="s">
        <v>9</v>
      </c>
      <c r="AC29" s="38" t="s">
        <v>9</v>
      </c>
      <c r="AD29" s="12"/>
      <c r="AE29" s="15">
        <f t="shared" si="1"/>
        <v>0</v>
      </c>
      <c r="AF29" s="16">
        <f t="shared" si="2"/>
        <v>0</v>
      </c>
      <c r="AG29" s="17" t="e">
        <f t="shared" si="3"/>
        <v>#DIV/0!</v>
      </c>
      <c r="AH29" s="18" t="e">
        <f t="shared" si="0"/>
        <v>#DIV/0!</v>
      </c>
      <c r="AMG29"/>
      <c r="AMH29"/>
      <c r="AMI29"/>
    </row>
    <row r="30" spans="1:1023" s="13" customFormat="1" ht="43.5" customHeight="1" thickTop="1" thickBot="1">
      <c r="A30" s="14">
        <v>20</v>
      </c>
      <c r="B30" s="40" t="s">
        <v>60</v>
      </c>
      <c r="C30" s="66" t="s">
        <v>59</v>
      </c>
      <c r="D30" s="38">
        <v>13</v>
      </c>
      <c r="E30" s="39">
        <v>10</v>
      </c>
      <c r="F30" s="38">
        <v>10</v>
      </c>
      <c r="G30" s="38">
        <v>12</v>
      </c>
      <c r="H30" s="38" t="s">
        <v>9</v>
      </c>
      <c r="I30" s="38" t="s">
        <v>9</v>
      </c>
      <c r="J30" s="38" t="s">
        <v>9</v>
      </c>
      <c r="K30" s="38" t="s">
        <v>9</v>
      </c>
      <c r="L30" s="38" t="s">
        <v>9</v>
      </c>
      <c r="M30" s="38">
        <v>14</v>
      </c>
      <c r="N30" s="38" t="s">
        <v>9</v>
      </c>
      <c r="O30" s="38" t="s">
        <v>9</v>
      </c>
      <c r="P30" s="38" t="s">
        <v>9</v>
      </c>
      <c r="Q30" s="38" t="s">
        <v>9</v>
      </c>
      <c r="R30" s="38" t="s">
        <v>9</v>
      </c>
      <c r="S30" s="38" t="s">
        <v>9</v>
      </c>
      <c r="T30" s="38" t="s">
        <v>9</v>
      </c>
      <c r="U30" s="38" t="s">
        <v>9</v>
      </c>
      <c r="V30" s="38" t="s">
        <v>9</v>
      </c>
      <c r="W30" s="38" t="s">
        <v>9</v>
      </c>
      <c r="X30" s="38" t="s">
        <v>9</v>
      </c>
      <c r="Y30" s="38" t="s">
        <v>9</v>
      </c>
      <c r="Z30" s="38">
        <v>10</v>
      </c>
      <c r="AA30" s="38" t="s">
        <v>9</v>
      </c>
      <c r="AB30" s="54" t="s">
        <v>9</v>
      </c>
      <c r="AC30" s="38" t="s">
        <v>9</v>
      </c>
      <c r="AD30" s="12"/>
      <c r="AE30" s="15">
        <f t="shared" si="1"/>
        <v>14</v>
      </c>
      <c r="AF30" s="16">
        <f t="shared" si="2"/>
        <v>10</v>
      </c>
      <c r="AG30" s="17">
        <f t="shared" si="3"/>
        <v>11.5</v>
      </c>
      <c r="AH30" s="18">
        <f t="shared" si="0"/>
        <v>0.4</v>
      </c>
      <c r="AMG30"/>
      <c r="AMH30"/>
      <c r="AMI30"/>
    </row>
    <row r="31" spans="1:1023" s="13" customFormat="1" ht="42.75" customHeight="1" thickTop="1" thickBot="1">
      <c r="A31" s="14">
        <v>21</v>
      </c>
      <c r="B31" s="40" t="s">
        <v>60</v>
      </c>
      <c r="C31" s="66" t="s">
        <v>87</v>
      </c>
      <c r="D31" s="38" t="s">
        <v>9</v>
      </c>
      <c r="E31" s="38" t="s">
        <v>9</v>
      </c>
      <c r="F31" s="38" t="s">
        <v>9</v>
      </c>
      <c r="G31" s="38">
        <v>12</v>
      </c>
      <c r="H31" s="38" t="s">
        <v>9</v>
      </c>
      <c r="I31" s="38" t="s">
        <v>9</v>
      </c>
      <c r="J31" s="38" t="s">
        <v>9</v>
      </c>
      <c r="K31" s="38" t="s">
        <v>9</v>
      </c>
      <c r="L31" s="38" t="s">
        <v>9</v>
      </c>
      <c r="M31" s="38">
        <v>16</v>
      </c>
      <c r="N31" s="38">
        <v>15</v>
      </c>
      <c r="O31" s="38" t="s">
        <v>9</v>
      </c>
      <c r="P31" s="38" t="s">
        <v>9</v>
      </c>
      <c r="Q31" s="38" t="s">
        <v>9</v>
      </c>
      <c r="R31" s="38" t="s">
        <v>9</v>
      </c>
      <c r="S31" s="38" t="s">
        <v>9</v>
      </c>
      <c r="T31" s="38" t="s">
        <v>9</v>
      </c>
      <c r="U31" s="38" t="s">
        <v>9</v>
      </c>
      <c r="V31" s="38">
        <v>12</v>
      </c>
      <c r="W31" s="38" t="s">
        <v>9</v>
      </c>
      <c r="X31" s="38" t="s">
        <v>9</v>
      </c>
      <c r="Y31" s="38" t="s">
        <v>9</v>
      </c>
      <c r="Z31" s="38" t="s">
        <v>9</v>
      </c>
      <c r="AA31" s="38" t="s">
        <v>9</v>
      </c>
      <c r="AB31" s="54" t="s">
        <v>9</v>
      </c>
      <c r="AC31" s="38" t="s">
        <v>9</v>
      </c>
      <c r="AD31" s="12"/>
      <c r="AE31" s="15">
        <f t="shared" si="1"/>
        <v>16</v>
      </c>
      <c r="AF31" s="16">
        <f t="shared" si="2"/>
        <v>12</v>
      </c>
      <c r="AG31" s="17">
        <f t="shared" si="3"/>
        <v>13.75</v>
      </c>
      <c r="AH31" s="18">
        <f t="shared" si="0"/>
        <v>0.33333333333333331</v>
      </c>
      <c r="AMG31"/>
      <c r="AMH31"/>
      <c r="AMI31"/>
    </row>
    <row r="32" spans="1:1023" s="13" customFormat="1" ht="44.25" customHeight="1" thickTop="1" thickBot="1">
      <c r="A32" s="14">
        <v>22</v>
      </c>
      <c r="B32" s="40" t="s">
        <v>60</v>
      </c>
      <c r="C32" s="66" t="s">
        <v>10</v>
      </c>
      <c r="D32" s="38" t="s">
        <v>9</v>
      </c>
      <c r="E32" s="38" t="s">
        <v>9</v>
      </c>
      <c r="F32" s="38" t="s">
        <v>9</v>
      </c>
      <c r="G32" s="38" t="s">
        <v>9</v>
      </c>
      <c r="H32" s="38" t="s">
        <v>9</v>
      </c>
      <c r="I32" s="38" t="s">
        <v>9</v>
      </c>
      <c r="J32" s="38" t="s">
        <v>9</v>
      </c>
      <c r="K32" s="38">
        <v>13</v>
      </c>
      <c r="L32" s="38" t="s">
        <v>9</v>
      </c>
      <c r="M32" s="38" t="s">
        <v>9</v>
      </c>
      <c r="N32" s="38" t="s">
        <v>9</v>
      </c>
      <c r="O32" s="38" t="s">
        <v>9</v>
      </c>
      <c r="P32" s="38" t="s">
        <v>9</v>
      </c>
      <c r="Q32" s="38" t="s">
        <v>9</v>
      </c>
      <c r="R32" s="38" t="s">
        <v>9</v>
      </c>
      <c r="S32" s="38" t="s">
        <v>9</v>
      </c>
      <c r="T32" s="38" t="s">
        <v>9</v>
      </c>
      <c r="U32" s="38" t="s">
        <v>9</v>
      </c>
      <c r="V32" s="38" t="s">
        <v>9</v>
      </c>
      <c r="W32" s="38" t="s">
        <v>9</v>
      </c>
      <c r="X32" s="38" t="s">
        <v>9</v>
      </c>
      <c r="Y32" s="38" t="s">
        <v>9</v>
      </c>
      <c r="Z32" s="38" t="s">
        <v>9</v>
      </c>
      <c r="AA32" s="38" t="s">
        <v>9</v>
      </c>
      <c r="AB32" s="54" t="s">
        <v>9</v>
      </c>
      <c r="AC32" s="38" t="s">
        <v>9</v>
      </c>
      <c r="AD32" s="12"/>
      <c r="AE32" s="15">
        <f t="shared" si="1"/>
        <v>13</v>
      </c>
      <c r="AF32" s="16">
        <f t="shared" si="2"/>
        <v>13</v>
      </c>
      <c r="AG32" s="17">
        <f t="shared" si="3"/>
        <v>13</v>
      </c>
      <c r="AH32" s="18">
        <f t="shared" si="0"/>
        <v>0</v>
      </c>
      <c r="AMG32"/>
      <c r="AMH32"/>
      <c r="AMI32"/>
    </row>
    <row r="33" spans="1:1023" s="13" customFormat="1" ht="41.25" customHeight="1" thickTop="1" thickBot="1">
      <c r="A33" s="14">
        <v>23</v>
      </c>
      <c r="B33" s="11" t="s">
        <v>69</v>
      </c>
      <c r="C33" s="66" t="s">
        <v>59</v>
      </c>
      <c r="D33" s="38">
        <v>10</v>
      </c>
      <c r="E33" s="39">
        <v>10</v>
      </c>
      <c r="F33" s="38">
        <v>10</v>
      </c>
      <c r="G33" s="38">
        <v>9</v>
      </c>
      <c r="H33" s="38" t="s">
        <v>9</v>
      </c>
      <c r="I33" s="38" t="s">
        <v>9</v>
      </c>
      <c r="J33" s="38" t="s">
        <v>9</v>
      </c>
      <c r="K33" s="38">
        <v>10</v>
      </c>
      <c r="L33" s="38">
        <v>10</v>
      </c>
      <c r="M33" s="38">
        <v>10</v>
      </c>
      <c r="N33" s="38" t="s">
        <v>9</v>
      </c>
      <c r="O33" s="38" t="s">
        <v>9</v>
      </c>
      <c r="P33" s="38" t="s">
        <v>9</v>
      </c>
      <c r="Q33" s="38" t="s">
        <v>9</v>
      </c>
      <c r="R33" s="38" t="s">
        <v>9</v>
      </c>
      <c r="S33" s="38" t="s">
        <v>9</v>
      </c>
      <c r="T33" s="38">
        <v>12</v>
      </c>
      <c r="U33" s="38" t="s">
        <v>9</v>
      </c>
      <c r="V33" s="38" t="s">
        <v>9</v>
      </c>
      <c r="W33" s="38" t="s">
        <v>9</v>
      </c>
      <c r="X33" s="38" t="s">
        <v>9</v>
      </c>
      <c r="Y33" s="38" t="s">
        <v>9</v>
      </c>
      <c r="Z33" s="39" t="s">
        <v>9</v>
      </c>
      <c r="AA33" s="38" t="s">
        <v>9</v>
      </c>
      <c r="AB33" s="54" t="s">
        <v>9</v>
      </c>
      <c r="AC33" s="38" t="s">
        <v>9</v>
      </c>
      <c r="AD33" s="12"/>
      <c r="AE33" s="15">
        <f t="shared" si="1"/>
        <v>12</v>
      </c>
      <c r="AF33" s="16">
        <f t="shared" si="2"/>
        <v>9</v>
      </c>
      <c r="AG33" s="17">
        <f t="shared" si="3"/>
        <v>10.125</v>
      </c>
      <c r="AH33" s="18">
        <f t="shared" si="0"/>
        <v>0.33333333333333331</v>
      </c>
      <c r="AMG33"/>
      <c r="AMH33"/>
      <c r="AMI33"/>
    </row>
    <row r="34" spans="1:1023" s="13" customFormat="1" ht="47.25" customHeight="1" thickTop="1" thickBot="1">
      <c r="A34" s="14">
        <v>24</v>
      </c>
      <c r="B34" s="11" t="s">
        <v>69</v>
      </c>
      <c r="C34" s="66" t="s">
        <v>87</v>
      </c>
      <c r="D34" s="38" t="s">
        <v>9</v>
      </c>
      <c r="E34" s="38" t="s">
        <v>9</v>
      </c>
      <c r="F34" s="38" t="s">
        <v>9</v>
      </c>
      <c r="G34" s="38">
        <v>9</v>
      </c>
      <c r="H34" s="38" t="s">
        <v>9</v>
      </c>
      <c r="I34" s="38" t="s">
        <v>9</v>
      </c>
      <c r="J34" s="38">
        <v>12</v>
      </c>
      <c r="K34" s="38" t="s">
        <v>9</v>
      </c>
      <c r="L34" s="38">
        <v>12</v>
      </c>
      <c r="M34" s="38">
        <v>12</v>
      </c>
      <c r="N34" s="38">
        <v>15</v>
      </c>
      <c r="O34" s="38">
        <v>12</v>
      </c>
      <c r="P34" s="38" t="s">
        <v>9</v>
      </c>
      <c r="Q34" s="38" t="s">
        <v>9</v>
      </c>
      <c r="R34" s="38" t="s">
        <v>9</v>
      </c>
      <c r="S34" s="38" t="s">
        <v>9</v>
      </c>
      <c r="T34" s="38" t="s">
        <v>9</v>
      </c>
      <c r="U34" s="38" t="s">
        <v>9</v>
      </c>
      <c r="V34" s="38" t="s">
        <v>9</v>
      </c>
      <c r="W34" s="38" t="s">
        <v>9</v>
      </c>
      <c r="X34" s="38" t="s">
        <v>9</v>
      </c>
      <c r="Y34" s="38" t="s">
        <v>9</v>
      </c>
      <c r="Z34" s="38" t="s">
        <v>9</v>
      </c>
      <c r="AA34" s="38" t="s">
        <v>9</v>
      </c>
      <c r="AB34" s="54">
        <v>12</v>
      </c>
      <c r="AC34" s="38" t="s">
        <v>9</v>
      </c>
      <c r="AD34" s="12"/>
      <c r="AE34" s="15">
        <f t="shared" si="1"/>
        <v>15</v>
      </c>
      <c r="AF34" s="16">
        <f t="shared" si="2"/>
        <v>9</v>
      </c>
      <c r="AG34" s="17">
        <f t="shared" si="3"/>
        <v>12</v>
      </c>
      <c r="AH34" s="18">
        <f t="shared" si="0"/>
        <v>0.66666666666666663</v>
      </c>
      <c r="AMG34"/>
      <c r="AMH34"/>
      <c r="AMI34"/>
    </row>
    <row r="35" spans="1:1023" s="13" customFormat="1" ht="42" customHeight="1" thickTop="1" thickBot="1">
      <c r="A35" s="14">
        <v>25</v>
      </c>
      <c r="B35" s="11" t="s">
        <v>69</v>
      </c>
      <c r="C35" s="66" t="s">
        <v>10</v>
      </c>
      <c r="D35" s="38" t="s">
        <v>9</v>
      </c>
      <c r="E35" s="38" t="s">
        <v>9</v>
      </c>
      <c r="F35" s="38" t="s">
        <v>9</v>
      </c>
      <c r="G35" s="38" t="s">
        <v>9</v>
      </c>
      <c r="H35" s="38" t="s">
        <v>9</v>
      </c>
      <c r="I35" s="38" t="s">
        <v>9</v>
      </c>
      <c r="J35" s="38" t="s">
        <v>9</v>
      </c>
      <c r="K35" s="38">
        <v>13</v>
      </c>
      <c r="L35" s="38" t="s">
        <v>9</v>
      </c>
      <c r="M35" s="38" t="s">
        <v>9</v>
      </c>
      <c r="N35" s="38" t="s">
        <v>9</v>
      </c>
      <c r="O35" s="38" t="s">
        <v>9</v>
      </c>
      <c r="P35" s="38" t="s">
        <v>9</v>
      </c>
      <c r="Q35" s="38" t="s">
        <v>9</v>
      </c>
      <c r="R35" s="38" t="s">
        <v>9</v>
      </c>
      <c r="S35" s="38" t="s">
        <v>9</v>
      </c>
      <c r="T35" s="38" t="s">
        <v>9</v>
      </c>
      <c r="U35" s="38" t="s">
        <v>9</v>
      </c>
      <c r="V35" s="38" t="s">
        <v>9</v>
      </c>
      <c r="W35" s="38" t="s">
        <v>9</v>
      </c>
      <c r="X35" s="38">
        <v>11</v>
      </c>
      <c r="Y35" s="38" t="s">
        <v>9</v>
      </c>
      <c r="Z35" s="38" t="s">
        <v>9</v>
      </c>
      <c r="AA35" s="38" t="s">
        <v>9</v>
      </c>
      <c r="AB35" s="54" t="s">
        <v>9</v>
      </c>
      <c r="AC35" s="38" t="s">
        <v>9</v>
      </c>
      <c r="AD35" s="12"/>
      <c r="AE35" s="15">
        <f t="shared" si="1"/>
        <v>13</v>
      </c>
      <c r="AF35" s="16">
        <f t="shared" si="2"/>
        <v>11</v>
      </c>
      <c r="AG35" s="17">
        <f t="shared" si="3"/>
        <v>12</v>
      </c>
      <c r="AH35" s="18">
        <f t="shared" si="0"/>
        <v>0.18181818181818182</v>
      </c>
      <c r="AMG35"/>
      <c r="AMH35"/>
      <c r="AMI35"/>
    </row>
    <row r="36" spans="1:1023" s="13" customFormat="1" ht="46.5" customHeight="1" thickTop="1" thickBot="1">
      <c r="A36" s="14">
        <v>26</v>
      </c>
      <c r="B36" s="40" t="s">
        <v>61</v>
      </c>
      <c r="C36" s="66" t="s">
        <v>59</v>
      </c>
      <c r="D36" s="38">
        <v>10</v>
      </c>
      <c r="E36" s="39">
        <v>10</v>
      </c>
      <c r="F36" s="38">
        <v>10</v>
      </c>
      <c r="G36" s="38">
        <v>9</v>
      </c>
      <c r="H36" s="38" t="s">
        <v>9</v>
      </c>
      <c r="I36" s="38" t="s">
        <v>9</v>
      </c>
      <c r="J36" s="38" t="s">
        <v>9</v>
      </c>
      <c r="K36" s="38">
        <v>13</v>
      </c>
      <c r="L36" s="38" t="s">
        <v>9</v>
      </c>
      <c r="M36" s="38" t="s">
        <v>9</v>
      </c>
      <c r="N36" s="38" t="s">
        <v>9</v>
      </c>
      <c r="O36" s="38" t="s">
        <v>9</v>
      </c>
      <c r="P36" s="38" t="s">
        <v>9</v>
      </c>
      <c r="Q36" s="38" t="s">
        <v>9</v>
      </c>
      <c r="R36" s="38" t="s">
        <v>9</v>
      </c>
      <c r="S36" s="38" t="s">
        <v>9</v>
      </c>
      <c r="T36" s="38" t="s">
        <v>9</v>
      </c>
      <c r="U36" s="38" t="s">
        <v>9</v>
      </c>
      <c r="V36" s="38" t="s">
        <v>9</v>
      </c>
      <c r="W36" s="38" t="s">
        <v>9</v>
      </c>
      <c r="X36" s="38">
        <v>13</v>
      </c>
      <c r="Y36" s="38" t="s">
        <v>9</v>
      </c>
      <c r="Z36" s="38">
        <v>10</v>
      </c>
      <c r="AA36" s="38" t="s">
        <v>9</v>
      </c>
      <c r="AB36" s="54" t="s">
        <v>9</v>
      </c>
      <c r="AC36" s="38" t="s">
        <v>9</v>
      </c>
      <c r="AD36" s="12"/>
      <c r="AE36" s="15">
        <f t="shared" si="1"/>
        <v>13</v>
      </c>
      <c r="AF36" s="16">
        <f t="shared" si="2"/>
        <v>9</v>
      </c>
      <c r="AG36" s="17">
        <f t="shared" si="3"/>
        <v>10.714285714285714</v>
      </c>
      <c r="AH36" s="18">
        <f t="shared" si="0"/>
        <v>0.44444444444444442</v>
      </c>
      <c r="AMG36"/>
      <c r="AMH36"/>
      <c r="AMI36"/>
    </row>
    <row r="37" spans="1:1023" s="13" customFormat="1" ht="48" customHeight="1" thickTop="1" thickBot="1">
      <c r="A37" s="14">
        <v>27</v>
      </c>
      <c r="B37" s="40" t="s">
        <v>61</v>
      </c>
      <c r="C37" s="66" t="s">
        <v>87</v>
      </c>
      <c r="D37" s="38" t="s">
        <v>9</v>
      </c>
      <c r="E37" s="38" t="s">
        <v>9</v>
      </c>
      <c r="F37" s="38" t="s">
        <v>9</v>
      </c>
      <c r="G37" s="38">
        <v>9</v>
      </c>
      <c r="H37" s="38" t="s">
        <v>9</v>
      </c>
      <c r="I37" s="38" t="s">
        <v>9</v>
      </c>
      <c r="J37" s="38" t="s">
        <v>9</v>
      </c>
      <c r="K37" s="38" t="s">
        <v>9</v>
      </c>
      <c r="L37" s="38" t="s">
        <v>9</v>
      </c>
      <c r="M37" s="38" t="s">
        <v>9</v>
      </c>
      <c r="N37" s="38" t="s">
        <v>9</v>
      </c>
      <c r="O37" s="38" t="s">
        <v>9</v>
      </c>
      <c r="P37" s="38" t="s">
        <v>9</v>
      </c>
      <c r="Q37" s="38" t="s">
        <v>9</v>
      </c>
      <c r="R37" s="38" t="s">
        <v>9</v>
      </c>
      <c r="S37" s="38" t="s">
        <v>9</v>
      </c>
      <c r="T37" s="38" t="s">
        <v>9</v>
      </c>
      <c r="U37" s="38" t="s">
        <v>9</v>
      </c>
      <c r="V37" s="38">
        <v>12</v>
      </c>
      <c r="W37" s="38" t="s">
        <v>9</v>
      </c>
      <c r="X37" s="38" t="s">
        <v>9</v>
      </c>
      <c r="Y37" s="38" t="s">
        <v>9</v>
      </c>
      <c r="Z37" s="38" t="s">
        <v>9</v>
      </c>
      <c r="AA37" s="38" t="s">
        <v>9</v>
      </c>
      <c r="AB37" s="54" t="s">
        <v>9</v>
      </c>
      <c r="AC37" s="38" t="s">
        <v>9</v>
      </c>
      <c r="AD37" s="12"/>
      <c r="AE37" s="15">
        <f t="shared" si="1"/>
        <v>12</v>
      </c>
      <c r="AF37" s="16">
        <f t="shared" si="2"/>
        <v>9</v>
      </c>
      <c r="AG37" s="17">
        <f t="shared" si="3"/>
        <v>10.5</v>
      </c>
      <c r="AH37" s="18">
        <f t="shared" si="0"/>
        <v>0.33333333333333331</v>
      </c>
      <c r="AMG37"/>
      <c r="AMH37"/>
      <c r="AMI37"/>
    </row>
    <row r="38" spans="1:1023" s="13" customFormat="1" ht="48" customHeight="1" thickTop="1" thickBot="1">
      <c r="A38" s="14">
        <v>28</v>
      </c>
      <c r="B38" s="40" t="s">
        <v>61</v>
      </c>
      <c r="C38" s="66" t="s">
        <v>10</v>
      </c>
      <c r="D38" s="38" t="s">
        <v>9</v>
      </c>
      <c r="E38" s="38" t="s">
        <v>9</v>
      </c>
      <c r="F38" s="38" t="s">
        <v>9</v>
      </c>
      <c r="G38" s="38" t="s">
        <v>9</v>
      </c>
      <c r="H38" s="38" t="s">
        <v>9</v>
      </c>
      <c r="I38" s="38" t="s">
        <v>9</v>
      </c>
      <c r="J38" s="38" t="s">
        <v>9</v>
      </c>
      <c r="K38" s="38" t="s">
        <v>9</v>
      </c>
      <c r="L38" s="38" t="s">
        <v>9</v>
      </c>
      <c r="M38" s="38" t="s">
        <v>9</v>
      </c>
      <c r="N38" s="38" t="s">
        <v>9</v>
      </c>
      <c r="O38" s="38" t="s">
        <v>9</v>
      </c>
      <c r="P38" s="38" t="s">
        <v>9</v>
      </c>
      <c r="Q38" s="38" t="s">
        <v>9</v>
      </c>
      <c r="R38" s="38" t="s">
        <v>9</v>
      </c>
      <c r="S38" s="38" t="s">
        <v>9</v>
      </c>
      <c r="T38" s="38" t="s">
        <v>9</v>
      </c>
      <c r="U38" s="38" t="s">
        <v>9</v>
      </c>
      <c r="V38" s="38" t="s">
        <v>9</v>
      </c>
      <c r="W38" s="38" t="s">
        <v>9</v>
      </c>
      <c r="X38" s="38" t="s">
        <v>9</v>
      </c>
      <c r="Y38" s="38" t="s">
        <v>9</v>
      </c>
      <c r="Z38" s="38" t="s">
        <v>9</v>
      </c>
      <c r="AA38" s="38" t="s">
        <v>9</v>
      </c>
      <c r="AB38" s="54" t="s">
        <v>9</v>
      </c>
      <c r="AC38" s="38" t="s">
        <v>9</v>
      </c>
      <c r="AD38" s="12"/>
      <c r="AE38" s="15">
        <f t="shared" si="1"/>
        <v>0</v>
      </c>
      <c r="AF38" s="16">
        <f t="shared" si="2"/>
        <v>0</v>
      </c>
      <c r="AG38" s="17" t="e">
        <f t="shared" si="3"/>
        <v>#DIV/0!</v>
      </c>
      <c r="AH38" s="18" t="e">
        <f t="shared" si="0"/>
        <v>#DIV/0!</v>
      </c>
      <c r="AMG38"/>
      <c r="AMH38"/>
      <c r="AMI38"/>
    </row>
    <row r="39" spans="1:1023" s="13" customFormat="1" ht="30" customHeight="1" thickTop="1" thickBot="1">
      <c r="A39" s="19"/>
      <c r="B39" s="26"/>
      <c r="C39" s="50"/>
      <c r="D39"/>
      <c r="E39"/>
      <c r="F39" s="43"/>
      <c r="G39"/>
      <c r="H39"/>
      <c r="I39"/>
      <c r="J39"/>
      <c r="K39"/>
      <c r="L39"/>
      <c r="M39"/>
      <c r="N39"/>
      <c r="O39"/>
      <c r="P39"/>
      <c r="Q39"/>
      <c r="R39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56"/>
      <c r="AD39" s="12"/>
      <c r="AE39" s="20"/>
      <c r="AF39" s="21"/>
      <c r="AG39" s="22"/>
      <c r="AH39" s="23"/>
      <c r="AMG39"/>
      <c r="AMH39"/>
      <c r="AMI39"/>
    </row>
    <row r="40" spans="1:1023" s="29" customFormat="1" ht="37.5" customHeight="1" thickTop="1" thickBot="1">
      <c r="A40" s="78" t="s">
        <v>62</v>
      </c>
      <c r="B40" s="78"/>
      <c r="C40" s="27">
        <v>27</v>
      </c>
      <c r="D40" s="28"/>
      <c r="E40" s="28"/>
      <c r="F40" s="44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55"/>
      <c r="AC40" s="57"/>
      <c r="AE40" s="30"/>
      <c r="AF40" s="30"/>
      <c r="AG40" s="30"/>
      <c r="AH40" s="31"/>
      <c r="AMG40"/>
      <c r="AMH40"/>
      <c r="AMI40"/>
    </row>
    <row r="41" spans="1:1023" s="29" customFormat="1" ht="37.5" customHeight="1" thickTop="1" thickBot="1">
      <c r="A41" s="69" t="s">
        <v>63</v>
      </c>
      <c r="B41" s="69"/>
      <c r="C41" s="27">
        <v>7</v>
      </c>
      <c r="D41" s="28"/>
      <c r="E41" s="28"/>
      <c r="F41" s="44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55"/>
      <c r="AC41" s="57"/>
      <c r="AE41" s="30"/>
      <c r="AF41" s="30"/>
      <c r="AG41" s="30"/>
      <c r="AH41" s="31"/>
      <c r="AMG41"/>
      <c r="AMH41"/>
      <c r="AMI41"/>
    </row>
    <row r="42" spans="1:1023" s="32" customFormat="1" ht="30" customHeight="1" thickTop="1" thickBot="1">
      <c r="A42" s="70" t="s">
        <v>64</v>
      </c>
      <c r="B42" s="71"/>
      <c r="C42" s="51"/>
      <c r="D42" s="28"/>
      <c r="E42" s="28"/>
      <c r="F42" s="44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55"/>
      <c r="AC42" s="57"/>
      <c r="AE42" s="33"/>
      <c r="AF42" s="33"/>
      <c r="AG42" s="33"/>
      <c r="AH42" s="34"/>
      <c r="AMG42"/>
      <c r="AMH42"/>
      <c r="AMI42"/>
    </row>
    <row r="43" spans="1:1023" s="35" customFormat="1" ht="32.25" customHeight="1" thickTop="1" thickBot="1">
      <c r="A43" s="70" t="s">
        <v>65</v>
      </c>
      <c r="B43" s="71"/>
      <c r="C43" s="52"/>
      <c r="D43" s="28"/>
      <c r="E43" s="28"/>
      <c r="F43" s="44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55"/>
      <c r="AC43" s="57"/>
      <c r="AE43" s="36"/>
      <c r="AF43" s="36"/>
      <c r="AG43" s="36"/>
      <c r="AH43" s="37"/>
      <c r="AMG43"/>
      <c r="AMH43"/>
      <c r="AMI43"/>
    </row>
    <row r="44" spans="1:1023" ht="30" customHeight="1" thickTop="1"/>
    <row r="45" spans="1:1023" ht="30" customHeight="1">
      <c r="B45" s="93" t="s">
        <v>29</v>
      </c>
      <c r="C45" s="94"/>
      <c r="D45" s="94"/>
      <c r="E45" s="94"/>
      <c r="F45" s="94"/>
      <c r="G45" s="94"/>
      <c r="H45" s="94"/>
      <c r="I45" s="94"/>
      <c r="J45" s="94"/>
      <c r="K45" s="94"/>
    </row>
    <row r="46" spans="1:1023" ht="20.100000000000001" customHeight="1">
      <c r="B46" s="95" t="s">
        <v>30</v>
      </c>
      <c r="C46" s="96"/>
      <c r="D46" s="96"/>
      <c r="E46" s="96"/>
      <c r="F46" s="96"/>
      <c r="G46" s="96"/>
      <c r="H46" s="96"/>
      <c r="I46" s="96"/>
      <c r="J46" s="96"/>
      <c r="K46" s="96"/>
    </row>
    <row r="47" spans="1:1023" ht="20.100000000000001" customHeight="1">
      <c r="B47" s="97" t="s">
        <v>31</v>
      </c>
      <c r="C47" s="98"/>
      <c r="D47" s="98"/>
      <c r="E47" s="98"/>
      <c r="F47" s="98"/>
      <c r="G47" s="98"/>
      <c r="H47" s="98"/>
      <c r="I47" s="98"/>
      <c r="J47" s="98"/>
      <c r="K47" s="98"/>
    </row>
    <row r="48" spans="1:1023" ht="20.100000000000001" customHeight="1"/>
    <row r="49" spans="2:11" ht="20.100000000000001" customHeight="1" thickBot="1">
      <c r="B49" s="99" t="s">
        <v>32</v>
      </c>
      <c r="C49" s="100"/>
      <c r="D49" s="100"/>
      <c r="E49" s="100"/>
      <c r="F49" s="100"/>
      <c r="G49" s="100"/>
      <c r="H49" s="100"/>
      <c r="I49" s="100"/>
      <c r="J49" s="100"/>
      <c r="K49" s="100"/>
    </row>
    <row r="50" spans="2:11" ht="20.100000000000001" customHeight="1">
      <c r="B50" s="101" t="s">
        <v>33</v>
      </c>
      <c r="C50" s="102"/>
      <c r="D50" s="102"/>
      <c r="E50" s="102"/>
      <c r="F50" s="102"/>
      <c r="G50" s="102"/>
      <c r="H50" s="102"/>
      <c r="I50" s="102"/>
      <c r="J50" s="102"/>
      <c r="K50" s="102"/>
    </row>
    <row r="51" spans="2:11" ht="20.100000000000001" customHeight="1">
      <c r="B51" s="103" t="s">
        <v>34</v>
      </c>
      <c r="C51" s="104"/>
      <c r="D51" s="104"/>
      <c r="E51" s="104"/>
      <c r="F51" s="104"/>
      <c r="G51" s="104"/>
      <c r="H51" s="104"/>
      <c r="I51" s="104"/>
      <c r="J51" s="104"/>
      <c r="K51" s="104"/>
    </row>
    <row r="52" spans="2:11" ht="20.100000000000001" customHeight="1">
      <c r="B52" s="103" t="s">
        <v>35</v>
      </c>
      <c r="C52" s="104"/>
      <c r="D52" s="104"/>
      <c r="E52" s="104"/>
      <c r="F52" s="104"/>
      <c r="G52" s="104"/>
      <c r="H52" s="104"/>
      <c r="I52" s="104"/>
      <c r="J52" s="104"/>
      <c r="K52" s="104"/>
    </row>
    <row r="53" spans="2:11" ht="20.100000000000001" customHeight="1">
      <c r="B53" s="103" t="s">
        <v>36</v>
      </c>
      <c r="C53" s="104"/>
      <c r="D53" s="104"/>
      <c r="E53" s="104"/>
      <c r="F53" s="104"/>
      <c r="G53" s="104"/>
      <c r="H53" s="104"/>
      <c r="I53" s="104"/>
      <c r="J53" s="104"/>
      <c r="K53" s="104"/>
    </row>
    <row r="54" spans="2:11" ht="20.100000000000001" customHeight="1">
      <c r="B54" s="103" t="s">
        <v>37</v>
      </c>
      <c r="C54" s="104"/>
      <c r="D54" s="104"/>
      <c r="E54" s="104"/>
      <c r="F54" s="104"/>
      <c r="G54" s="104"/>
      <c r="H54" s="104"/>
      <c r="I54" s="104"/>
      <c r="J54" s="104"/>
      <c r="K54" s="104"/>
    </row>
    <row r="55" spans="2:11" ht="20.100000000000001" customHeight="1">
      <c r="B55" s="103" t="s">
        <v>38</v>
      </c>
      <c r="C55" s="104"/>
      <c r="D55" s="104"/>
      <c r="E55" s="104"/>
      <c r="F55" s="104"/>
      <c r="G55" s="104"/>
      <c r="H55" s="104"/>
      <c r="I55" s="104"/>
      <c r="J55" s="104"/>
      <c r="K55" s="104"/>
    </row>
    <row r="56" spans="2:11" ht="20.100000000000001" customHeight="1">
      <c r="B56" s="103" t="s">
        <v>39</v>
      </c>
      <c r="C56" s="104"/>
      <c r="D56" s="104"/>
      <c r="E56" s="104"/>
      <c r="F56" s="104"/>
      <c r="G56" s="104"/>
      <c r="H56" s="104"/>
      <c r="I56" s="104"/>
      <c r="J56" s="104"/>
      <c r="K56" s="104"/>
    </row>
    <row r="57" spans="2:11" ht="20.100000000000001" customHeight="1">
      <c r="B57" s="42" t="s">
        <v>40</v>
      </c>
      <c r="C57" s="53"/>
      <c r="D57" s="25"/>
      <c r="E57" s="25"/>
      <c r="F57" s="45"/>
      <c r="G57" s="25"/>
      <c r="H57" s="41"/>
      <c r="I57" s="25"/>
      <c r="J57" s="25"/>
      <c r="K57" s="25"/>
    </row>
    <row r="58" spans="2:11" ht="20.100000000000001" customHeight="1">
      <c r="B58" s="42" t="s">
        <v>78</v>
      </c>
      <c r="C58" s="53"/>
      <c r="D58" s="25"/>
      <c r="E58" s="25"/>
      <c r="F58" s="45"/>
      <c r="G58" s="25"/>
      <c r="H58" s="41"/>
      <c r="I58" s="25"/>
      <c r="J58" s="25"/>
      <c r="K58" s="25"/>
    </row>
    <row r="59" spans="2:11" ht="20.100000000000001" customHeight="1">
      <c r="B59" s="42" t="s">
        <v>41</v>
      </c>
      <c r="C59" s="53"/>
      <c r="D59" s="25"/>
      <c r="E59" s="25"/>
      <c r="F59" s="45"/>
      <c r="G59" s="25"/>
      <c r="H59" s="41"/>
      <c r="I59" s="25"/>
      <c r="J59" s="25"/>
      <c r="K59" s="25"/>
    </row>
    <row r="60" spans="2:11" ht="20.100000000000001" customHeight="1">
      <c r="B60" s="42" t="s">
        <v>84</v>
      </c>
      <c r="C60" s="53"/>
      <c r="D60" s="25"/>
      <c r="E60" s="25"/>
      <c r="F60" s="45"/>
      <c r="G60" s="25"/>
      <c r="H60" s="41"/>
      <c r="I60" s="25"/>
      <c r="J60" s="25"/>
      <c r="K60" s="25"/>
    </row>
    <row r="61" spans="2:11" ht="20.100000000000001" customHeight="1">
      <c r="B61" s="42" t="s">
        <v>42</v>
      </c>
      <c r="C61" s="53"/>
      <c r="D61" s="25"/>
      <c r="E61" s="25"/>
      <c r="F61" s="45"/>
      <c r="G61" s="25"/>
      <c r="H61" s="41"/>
      <c r="I61" s="25"/>
      <c r="J61" s="25"/>
      <c r="K61" s="25"/>
    </row>
    <row r="62" spans="2:11" ht="20.100000000000001" customHeight="1">
      <c r="B62" s="42" t="s">
        <v>43</v>
      </c>
      <c r="C62" s="53"/>
      <c r="D62" s="25"/>
      <c r="E62" s="25"/>
      <c r="F62" s="45"/>
      <c r="G62" s="25"/>
      <c r="H62" s="41"/>
      <c r="I62" s="25"/>
      <c r="J62" s="25"/>
      <c r="K62" s="25"/>
    </row>
    <row r="63" spans="2:11" ht="20.100000000000001" customHeight="1">
      <c r="B63" s="42" t="s">
        <v>44</v>
      </c>
      <c r="C63" s="53"/>
      <c r="D63" s="25"/>
      <c r="E63" s="25"/>
      <c r="F63" s="45"/>
      <c r="G63" s="25"/>
      <c r="H63" s="41"/>
      <c r="I63" s="25"/>
      <c r="J63" s="25"/>
      <c r="K63" s="25"/>
    </row>
    <row r="64" spans="2:11" ht="20.100000000000001" customHeight="1">
      <c r="B64" s="42" t="s">
        <v>79</v>
      </c>
      <c r="C64" s="53"/>
      <c r="D64" s="25"/>
      <c r="E64" s="25"/>
      <c r="F64" s="45"/>
      <c r="G64" s="25"/>
      <c r="H64" s="41"/>
      <c r="I64" s="25"/>
      <c r="J64" s="25"/>
      <c r="K64" s="25"/>
    </row>
    <row r="65" spans="2:11" ht="20.100000000000001" customHeight="1">
      <c r="B65" s="42" t="s">
        <v>80</v>
      </c>
      <c r="C65" s="53"/>
      <c r="D65" s="25"/>
      <c r="E65" s="25"/>
      <c r="F65" s="45"/>
      <c r="G65" s="25"/>
      <c r="H65" s="41"/>
      <c r="I65" s="25"/>
      <c r="J65" s="25"/>
      <c r="K65" s="25"/>
    </row>
    <row r="66" spans="2:11" ht="20.100000000000001" customHeight="1">
      <c r="B66" s="42" t="s">
        <v>45</v>
      </c>
      <c r="C66" s="53"/>
      <c r="D66" s="25"/>
      <c r="E66" s="25"/>
      <c r="F66" s="45"/>
      <c r="G66" s="25"/>
      <c r="H66" s="41"/>
      <c r="I66" s="25"/>
      <c r="J66" s="25"/>
      <c r="K66" s="25"/>
    </row>
    <row r="67" spans="2:11" ht="20.100000000000001" customHeight="1">
      <c r="B67" s="42" t="s">
        <v>81</v>
      </c>
      <c r="C67" s="53"/>
      <c r="D67" s="25"/>
      <c r="E67" s="25"/>
      <c r="F67" s="45"/>
      <c r="G67" s="25"/>
      <c r="H67" s="41"/>
      <c r="I67" s="25"/>
      <c r="J67" s="25"/>
      <c r="K67" s="25"/>
    </row>
    <row r="68" spans="2:11" ht="20.100000000000001" customHeight="1">
      <c r="B68" s="42" t="s">
        <v>82</v>
      </c>
      <c r="C68" s="53"/>
      <c r="D68" s="25"/>
      <c r="E68" s="25"/>
      <c r="F68" s="45"/>
      <c r="G68" s="25"/>
      <c r="H68" s="41"/>
      <c r="I68" s="25"/>
      <c r="J68" s="25"/>
      <c r="K68" s="25"/>
    </row>
    <row r="69" spans="2:11" ht="20.100000000000001" customHeight="1">
      <c r="B69" s="42" t="s">
        <v>46</v>
      </c>
      <c r="C69" s="53"/>
      <c r="D69" s="25"/>
      <c r="E69" s="25"/>
      <c r="F69" s="45"/>
      <c r="G69" s="25"/>
      <c r="H69" s="41"/>
      <c r="I69" s="25"/>
      <c r="J69" s="25"/>
      <c r="K69" s="25"/>
    </row>
    <row r="70" spans="2:11" ht="20.100000000000001" customHeight="1">
      <c r="B70" s="42" t="s">
        <v>47</v>
      </c>
      <c r="C70" s="53"/>
      <c r="D70" s="25"/>
      <c r="E70" s="25"/>
      <c r="F70" s="45"/>
      <c r="G70" s="25"/>
      <c r="H70" s="41"/>
      <c r="I70" s="25"/>
      <c r="J70" s="25"/>
      <c r="K70" s="25"/>
    </row>
    <row r="71" spans="2:11" ht="20.100000000000001" customHeight="1">
      <c r="B71" s="42" t="s">
        <v>83</v>
      </c>
      <c r="C71" s="53"/>
      <c r="D71" s="25"/>
      <c r="E71" s="25"/>
      <c r="F71" s="45"/>
      <c r="G71" s="25"/>
      <c r="H71" s="41"/>
      <c r="I71" s="25"/>
      <c r="J71" s="25"/>
      <c r="K71" s="25"/>
    </row>
    <row r="72" spans="2:11" ht="20.100000000000001" customHeight="1">
      <c r="B72" s="42" t="s">
        <v>48</v>
      </c>
      <c r="C72" s="53"/>
      <c r="D72" s="25"/>
      <c r="E72" s="25"/>
      <c r="F72" s="45"/>
      <c r="G72" s="25"/>
      <c r="H72" s="41"/>
      <c r="I72" s="25"/>
      <c r="J72" s="25"/>
      <c r="K72" s="25"/>
    </row>
    <row r="73" spans="2:11" ht="20.100000000000001" customHeight="1">
      <c r="B73" s="42" t="s">
        <v>49</v>
      </c>
      <c r="C73" s="53"/>
      <c r="D73" s="25"/>
      <c r="E73" s="25"/>
      <c r="F73" s="45"/>
      <c r="G73" s="25"/>
      <c r="H73" s="41"/>
      <c r="I73" s="25"/>
      <c r="J73" s="25"/>
      <c r="K73" s="25"/>
    </row>
    <row r="74" spans="2:11" ht="20.100000000000001" customHeight="1">
      <c r="B74" s="46" t="s">
        <v>50</v>
      </c>
      <c r="C74" s="53"/>
      <c r="D74" s="47"/>
      <c r="E74" s="47"/>
      <c r="F74" s="45"/>
      <c r="G74" s="47"/>
      <c r="H74" s="47"/>
      <c r="I74" s="47"/>
      <c r="J74" s="47"/>
      <c r="K74" s="47"/>
    </row>
    <row r="75" spans="2:11" ht="20.100000000000001" customHeight="1"/>
    <row r="76" spans="2:11" ht="20.100000000000001" customHeight="1"/>
    <row r="77" spans="2:11" ht="20.100000000000001" customHeight="1"/>
    <row r="78" spans="2:11" ht="20.100000000000001" customHeight="1"/>
    <row r="79" spans="2:11" ht="20.100000000000001" customHeight="1"/>
    <row r="80" spans="2:11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1048523" ht="12.95" customHeight="1"/>
    <row r="1048524" ht="12.95" customHeight="1"/>
    <row r="1048525" ht="12.95" customHeight="1"/>
    <row r="1048526" ht="12.95" customHeight="1"/>
    <row r="1048527" ht="12.95" customHeight="1"/>
    <row r="1048528" ht="12.95" customHeight="1"/>
    <row r="1048529" ht="12.95" customHeight="1"/>
    <row r="1048530" ht="12.95" customHeight="1"/>
    <row r="1048531" ht="12.95" customHeight="1"/>
    <row r="1048532" ht="12.95" customHeight="1"/>
    <row r="1048533" ht="12.95" customHeight="1"/>
    <row r="1048534" ht="12.95" customHeight="1"/>
    <row r="1048535" ht="12.95" customHeight="1"/>
    <row r="1048536" ht="12.95" customHeight="1"/>
    <row r="1048537" ht="12.95" customHeight="1"/>
    <row r="1048538" ht="12.95" customHeight="1"/>
    <row r="1048539" ht="12.95" customHeight="1"/>
    <row r="1048540" ht="12.95" customHeight="1"/>
    <row r="1048541" ht="12.95" customHeight="1"/>
    <row r="1048542" ht="12.95" customHeight="1"/>
    <row r="1048543" ht="12.95" customHeight="1"/>
    <row r="1048544" ht="12.95" customHeight="1"/>
    <row r="1048545" ht="12.95" customHeight="1"/>
    <row r="1048546" ht="12.95" customHeight="1"/>
    <row r="1048547" ht="12.95" customHeight="1"/>
    <row r="1048548" ht="12.95" customHeight="1"/>
    <row r="1048549" ht="12.95" customHeight="1"/>
    <row r="1048550" ht="12.95" customHeight="1"/>
    <row r="1048551" ht="12.95" customHeight="1"/>
    <row r="1048552" ht="12.95" customHeight="1"/>
    <row r="1048553" ht="12.95" customHeight="1"/>
    <row r="1048554" ht="12.95" customHeight="1"/>
    <row r="1048555" ht="12.95" customHeight="1"/>
    <row r="1048556" ht="12.95" customHeight="1"/>
    <row r="1048557" ht="12.95" customHeight="1"/>
    <row r="1048558" ht="12.95" customHeight="1"/>
    <row r="1048559" ht="12.95" customHeight="1"/>
    <row r="1048560" ht="12.95" customHeight="1"/>
    <row r="1048561" ht="12.95" customHeight="1"/>
    <row r="1048562" ht="12.95" customHeight="1"/>
    <row r="1048563" ht="12.95" customHeight="1"/>
    <row r="1048564" ht="12.95" customHeight="1"/>
    <row r="1048565" ht="12.95" customHeight="1"/>
    <row r="1048566" ht="12.95" customHeight="1"/>
    <row r="1048567" ht="12.95" customHeight="1"/>
    <row r="1048568" ht="12.95" customHeight="1"/>
    <row r="1048569" ht="12.95" customHeight="1"/>
    <row r="1048570" ht="12.95" customHeight="1"/>
    <row r="1048571" ht="12.95" customHeight="1"/>
    <row r="1048572" ht="12.95" customHeight="1"/>
    <row r="1048573" ht="12.95" customHeight="1"/>
    <row r="1048574" ht="12.95" customHeight="1"/>
    <row r="1048575" ht="12.95" customHeight="1"/>
  </sheetData>
  <mergeCells count="48">
    <mergeCell ref="B56:K56"/>
    <mergeCell ref="B51:K51"/>
    <mergeCell ref="B52:K52"/>
    <mergeCell ref="B53:K53"/>
    <mergeCell ref="B54:K54"/>
    <mergeCell ref="B55:K55"/>
    <mergeCell ref="B45:K45"/>
    <mergeCell ref="B46:K46"/>
    <mergeCell ref="B47:K47"/>
    <mergeCell ref="B49:K49"/>
    <mergeCell ref="B50:K50"/>
    <mergeCell ref="L5:L6"/>
    <mergeCell ref="M5:M6"/>
    <mergeCell ref="N5:N6"/>
    <mergeCell ref="D3:AC4"/>
    <mergeCell ref="A1:AC2"/>
    <mergeCell ref="AG5:AG6"/>
    <mergeCell ref="AH5:AH6"/>
    <mergeCell ref="A40:B40"/>
    <mergeCell ref="X5:X6"/>
    <mergeCell ref="Y5:Y6"/>
    <mergeCell ref="Z5:Z6"/>
    <mergeCell ref="AA5:AA6"/>
    <mergeCell ref="AB5:AB6"/>
    <mergeCell ref="S5:S6"/>
    <mergeCell ref="T5:T6"/>
    <mergeCell ref="U5:U6"/>
    <mergeCell ref="V5:V6"/>
    <mergeCell ref="W5:W6"/>
    <mergeCell ref="O5:O6"/>
    <mergeCell ref="P5:P6"/>
    <mergeCell ref="A3:C6"/>
    <mergeCell ref="A41:B41"/>
    <mergeCell ref="A42:B42"/>
    <mergeCell ref="A43:B43"/>
    <mergeCell ref="AE5:AE6"/>
    <mergeCell ref="AF5:AF6"/>
    <mergeCell ref="Q5:Q6"/>
    <mergeCell ref="R5:R6"/>
    <mergeCell ref="H5:H6"/>
    <mergeCell ref="AC5:AC6"/>
    <mergeCell ref="D5:D6"/>
    <mergeCell ref="E5:E6"/>
    <mergeCell ref="F5:F6"/>
    <mergeCell ref="G5:G6"/>
    <mergeCell ref="I5:I6"/>
    <mergeCell ref="J5:J6"/>
    <mergeCell ref="K5:K6"/>
  </mergeCells>
  <conditionalFormatting sqref="C7:C17">
    <cfRule type="top10" dxfId="7" priority="2" bottom="1" rank="1"/>
    <cfRule type="top10" dxfId="6" priority="3" rank="1"/>
  </conditionalFormatting>
  <conditionalFormatting sqref="C18:C32">
    <cfRule type="top10" dxfId="5" priority="6" bottom="1" rank="1"/>
    <cfRule type="top10" dxfId="4" priority="7" rank="1"/>
  </conditionalFormatting>
  <conditionalFormatting sqref="C33:C35">
    <cfRule type="top10" dxfId="3" priority="8" bottom="1" rank="1"/>
    <cfRule type="top10" dxfId="2" priority="9" rank="1"/>
  </conditionalFormatting>
  <conditionalFormatting sqref="C36:C38">
    <cfRule type="top10" dxfId="1" priority="10" bottom="1" rank="1"/>
    <cfRule type="top10" dxfId="0" priority="11" rank="1"/>
  </conditionalFormatting>
  <printOptions horizontalCentered="1"/>
  <pageMargins left="0.118055555555556" right="0.118055555555556" top="0.39374999999999999" bottom="0.39374999999999999" header="0.51180555555555496" footer="0.51180555555555496"/>
  <pageSetup paperSize="9" firstPageNumber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 DIVULGAÇÃO MERCADO</vt:lpstr>
      <vt:lpstr>Plan1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Wondershare_PDF_Convertor</dc:creator>
  <cp:lastModifiedBy>Mariana Fernandes Oyadomari</cp:lastModifiedBy>
  <cp:revision>0</cp:revision>
  <cp:lastPrinted>2018-11-07T19:20:37Z</cp:lastPrinted>
  <dcterms:created xsi:type="dcterms:W3CDTF">2011-06-22T11:27:57Z</dcterms:created>
  <dcterms:modified xsi:type="dcterms:W3CDTF">2018-12-04T11:33:26Z</dcterms:modified>
</cp:coreProperties>
</file>