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afusso\Documents\"/>
    </mc:Choice>
  </mc:AlternateContent>
  <bookViews>
    <workbookView xWindow="0" yWindow="0" windowWidth="24000" windowHeight="9630"/>
  </bookViews>
  <sheets>
    <sheet name="DIVULGAÇÃO" sheetId="11" r:id="rId1"/>
    <sheet name="COMPARATIVO MENSAL" sheetId="19" r:id="rId2"/>
    <sheet name="COMPARATIVO ANUAL" sheetId="17" r:id="rId3"/>
    <sheet name="Planilha1" sheetId="18" r:id="rId4"/>
  </sheets>
  <calcPr calcId="162913" iterateDelta="1E-4"/>
</workbook>
</file>

<file path=xl/calcChain.xml><?xml version="1.0" encoding="utf-8"?>
<calcChain xmlns="http://schemas.openxmlformats.org/spreadsheetml/2006/main">
  <c r="O5" i="11" l="1"/>
  <c r="R5" i="11" s="1"/>
  <c r="P5" i="11"/>
  <c r="Q5" i="11"/>
  <c r="O6" i="11"/>
  <c r="R6" i="11" s="1"/>
  <c r="P6" i="11"/>
  <c r="Q6" i="11"/>
  <c r="O7" i="11"/>
  <c r="R7" i="11" s="1"/>
  <c r="P7" i="11"/>
  <c r="Q7" i="11"/>
  <c r="O8" i="11"/>
  <c r="R8" i="11" s="1"/>
  <c r="P8" i="11"/>
  <c r="Q8" i="11"/>
  <c r="O9" i="11"/>
  <c r="R9" i="11" s="1"/>
  <c r="P9" i="11"/>
  <c r="Q9" i="11"/>
  <c r="O10" i="11"/>
  <c r="R10" i="11" s="1"/>
  <c r="P10" i="11"/>
  <c r="Q10" i="11"/>
  <c r="O11" i="11"/>
  <c r="P11" i="11"/>
  <c r="Q11" i="11"/>
  <c r="O12" i="11"/>
  <c r="R12" i="11" s="1"/>
  <c r="P12" i="11"/>
  <c r="Q12" i="11"/>
  <c r="O13" i="11"/>
  <c r="P13" i="11"/>
  <c r="Q13" i="11"/>
  <c r="O14" i="11"/>
  <c r="R14" i="11" s="1"/>
  <c r="P14" i="11"/>
  <c r="Q14" i="11"/>
  <c r="O15" i="11"/>
  <c r="P15" i="11"/>
  <c r="Q15" i="11"/>
  <c r="O16" i="11"/>
  <c r="R16" i="11" s="1"/>
  <c r="P16" i="11"/>
  <c r="Q16" i="11"/>
  <c r="O17" i="11"/>
  <c r="P17" i="11"/>
  <c r="Q17" i="11"/>
  <c r="O18" i="11"/>
  <c r="R18" i="11" s="1"/>
  <c r="P18" i="11"/>
  <c r="Q18" i="11"/>
  <c r="O19" i="11"/>
  <c r="P19" i="11"/>
  <c r="Q19" i="11"/>
  <c r="O20" i="11"/>
  <c r="R20" i="11" s="1"/>
  <c r="P20" i="11"/>
  <c r="Q20" i="11"/>
  <c r="O21" i="11"/>
  <c r="P21" i="11"/>
  <c r="Q21" i="11"/>
  <c r="O22" i="11"/>
  <c r="R22" i="11" s="1"/>
  <c r="P22" i="11"/>
  <c r="Q22" i="11"/>
  <c r="O23" i="11"/>
  <c r="P23" i="11"/>
  <c r="Q23" i="11"/>
  <c r="O24" i="11"/>
  <c r="R24" i="11" s="1"/>
  <c r="P24" i="11"/>
  <c r="Q24" i="11"/>
  <c r="O25" i="11"/>
  <c r="P25" i="11"/>
  <c r="Q25" i="11"/>
  <c r="O26" i="11"/>
  <c r="R26" i="11" s="1"/>
  <c r="P26" i="11"/>
  <c r="Q26" i="11"/>
  <c r="O27" i="11"/>
  <c r="P27" i="11"/>
  <c r="Q27" i="11"/>
  <c r="O28" i="11"/>
  <c r="R28" i="11" s="1"/>
  <c r="P28" i="11"/>
  <c r="Q28" i="11"/>
  <c r="O29" i="11"/>
  <c r="P29" i="11"/>
  <c r="Q29" i="11"/>
  <c r="O30" i="11"/>
  <c r="R30" i="11" s="1"/>
  <c r="P30" i="11"/>
  <c r="Q30" i="11"/>
  <c r="O31" i="11"/>
  <c r="P31" i="11"/>
  <c r="Q31" i="11"/>
  <c r="O32" i="11"/>
  <c r="R32" i="11" s="1"/>
  <c r="P32" i="11"/>
  <c r="Q32" i="11"/>
  <c r="O33" i="11"/>
  <c r="P33" i="11"/>
  <c r="Q33" i="11"/>
  <c r="O34" i="11"/>
  <c r="R34" i="11" s="1"/>
  <c r="P34" i="11"/>
  <c r="Q34" i="11"/>
  <c r="O35" i="11"/>
  <c r="P35" i="11"/>
  <c r="Q35" i="11"/>
  <c r="O36" i="11"/>
  <c r="R36" i="11" s="1"/>
  <c r="P36" i="11"/>
  <c r="Q36" i="11"/>
  <c r="O37" i="11"/>
  <c r="P37" i="11"/>
  <c r="Q37" i="11"/>
  <c r="O38" i="11"/>
  <c r="R38" i="11" s="1"/>
  <c r="P38" i="11"/>
  <c r="Q38" i="11"/>
  <c r="O39" i="11"/>
  <c r="P39" i="11"/>
  <c r="Q39" i="11"/>
  <c r="O40" i="11"/>
  <c r="R40" i="11" s="1"/>
  <c r="P40" i="11"/>
  <c r="Q40" i="11"/>
  <c r="O41" i="11"/>
  <c r="P41" i="11"/>
  <c r="Q41" i="11"/>
  <c r="O42" i="11"/>
  <c r="R42" i="11" s="1"/>
  <c r="P42" i="11"/>
  <c r="Q42" i="11"/>
  <c r="O43" i="11"/>
  <c r="P43" i="11"/>
  <c r="Q43" i="11"/>
  <c r="O44" i="11"/>
  <c r="R44" i="11" s="1"/>
  <c r="P44" i="11"/>
  <c r="Q44" i="11"/>
  <c r="O45" i="11"/>
  <c r="P45" i="11"/>
  <c r="Q45" i="11"/>
  <c r="O46" i="11"/>
  <c r="R46" i="11" s="1"/>
  <c r="P46" i="11"/>
  <c r="Q46" i="11"/>
  <c r="O47" i="11"/>
  <c r="P47" i="11"/>
  <c r="Q47" i="11"/>
  <c r="O48" i="11"/>
  <c r="R48" i="11" s="1"/>
  <c r="P48" i="11"/>
  <c r="Q48" i="11"/>
  <c r="O49" i="11"/>
  <c r="P49" i="11"/>
  <c r="Q49" i="11"/>
  <c r="O50" i="11"/>
  <c r="R50" i="11" s="1"/>
  <c r="P50" i="11"/>
  <c r="Q50" i="11"/>
  <c r="O51" i="11"/>
  <c r="P51" i="11"/>
  <c r="Q51" i="11"/>
  <c r="O52" i="11"/>
  <c r="R52" i="11" s="1"/>
  <c r="P52" i="11"/>
  <c r="Q52" i="11"/>
  <c r="O53" i="11"/>
  <c r="P53" i="11"/>
  <c r="Q53" i="11"/>
  <c r="O54" i="11"/>
  <c r="R54" i="11" s="1"/>
  <c r="P54" i="11"/>
  <c r="Q54" i="11"/>
  <c r="O55" i="11"/>
  <c r="P55" i="11"/>
  <c r="Q55" i="11"/>
  <c r="O56" i="11"/>
  <c r="R56" i="11" s="1"/>
  <c r="P56" i="11"/>
  <c r="Q56" i="11"/>
  <c r="O57" i="11"/>
  <c r="P57" i="11"/>
  <c r="Q57" i="11"/>
  <c r="O58" i="11"/>
  <c r="R58" i="11" s="1"/>
  <c r="P58" i="11"/>
  <c r="Q58" i="11"/>
  <c r="O59" i="11"/>
  <c r="P59" i="11"/>
  <c r="Q59" i="11"/>
  <c r="O60" i="11"/>
  <c r="R60" i="11" s="1"/>
  <c r="P60" i="11"/>
  <c r="Q60" i="11"/>
  <c r="O61" i="11"/>
  <c r="P61" i="11"/>
  <c r="Q61" i="11"/>
  <c r="O62" i="11"/>
  <c r="R62" i="11" s="1"/>
  <c r="P62" i="11"/>
  <c r="Q62" i="11"/>
  <c r="O63" i="11"/>
  <c r="P63" i="11"/>
  <c r="Q63" i="11"/>
  <c r="O64" i="11"/>
  <c r="R64" i="11" s="1"/>
  <c r="P64" i="11"/>
  <c r="Q64" i="11"/>
  <c r="O65" i="11"/>
  <c r="P65" i="11"/>
  <c r="Q65" i="11"/>
  <c r="O66" i="11"/>
  <c r="R66" i="11" s="1"/>
  <c r="P66" i="11"/>
  <c r="Q66" i="11"/>
  <c r="O67" i="11"/>
  <c r="P67" i="11"/>
  <c r="Q67" i="11"/>
  <c r="O68" i="11"/>
  <c r="R68" i="11" s="1"/>
  <c r="P68" i="11"/>
  <c r="Q68" i="11"/>
  <c r="O69" i="11"/>
  <c r="P69" i="11"/>
  <c r="Q69" i="11"/>
  <c r="O70" i="11"/>
  <c r="R70" i="11" s="1"/>
  <c r="P70" i="11"/>
  <c r="Q70" i="11"/>
  <c r="O71" i="11"/>
  <c r="P71" i="11"/>
  <c r="Q71" i="11"/>
  <c r="O72" i="11"/>
  <c r="R72" i="11" s="1"/>
  <c r="P72" i="11"/>
  <c r="Q72" i="11"/>
  <c r="O73" i="11"/>
  <c r="P73" i="11"/>
  <c r="Q73" i="11"/>
  <c r="O74" i="11"/>
  <c r="R74" i="11" s="1"/>
  <c r="P74" i="11"/>
  <c r="Q74" i="11"/>
  <c r="O75" i="11"/>
  <c r="P75" i="11"/>
  <c r="Q75" i="11"/>
  <c r="O76" i="11"/>
  <c r="R76" i="11" s="1"/>
  <c r="P76" i="11"/>
  <c r="Q76" i="11"/>
  <c r="O77" i="11"/>
  <c r="P77" i="11"/>
  <c r="Q77" i="11"/>
  <c r="O78" i="11"/>
  <c r="R78" i="11" s="1"/>
  <c r="P78" i="11"/>
  <c r="Q78" i="11"/>
  <c r="O79" i="11"/>
  <c r="P79" i="11"/>
  <c r="Q79" i="11"/>
  <c r="O80" i="11"/>
  <c r="R80" i="11" s="1"/>
  <c r="P80" i="11"/>
  <c r="Q80" i="11"/>
  <c r="O81" i="11"/>
  <c r="P81" i="11"/>
  <c r="Q81" i="11"/>
  <c r="O82" i="11"/>
  <c r="R82" i="11" s="1"/>
  <c r="P82" i="11"/>
  <c r="Q82" i="11"/>
  <c r="O83" i="11"/>
  <c r="P83" i="11"/>
  <c r="Q83" i="11"/>
  <c r="O84" i="11"/>
  <c r="R84" i="11" s="1"/>
  <c r="P84" i="11"/>
  <c r="Q84" i="11"/>
  <c r="O85" i="11"/>
  <c r="P85" i="11"/>
  <c r="Q85" i="11"/>
  <c r="O86" i="11"/>
  <c r="R86" i="11" s="1"/>
  <c r="P86" i="11"/>
  <c r="Q86" i="11"/>
  <c r="O87" i="11"/>
  <c r="P87" i="11"/>
  <c r="Q87" i="11"/>
  <c r="O88" i="11"/>
  <c r="R88" i="11" s="1"/>
  <c r="P88" i="11"/>
  <c r="Q88" i="11"/>
  <c r="O89" i="11"/>
  <c r="P89" i="11"/>
  <c r="Q89" i="11"/>
  <c r="O90" i="11"/>
  <c r="R90" i="11" s="1"/>
  <c r="P90" i="11"/>
  <c r="Q90" i="11"/>
  <c r="O91" i="11"/>
  <c r="R91" i="11" s="1"/>
  <c r="P91" i="11"/>
  <c r="Q91" i="11"/>
  <c r="O92" i="11"/>
  <c r="R92" i="11" s="1"/>
  <c r="P92" i="11"/>
  <c r="Q92" i="11"/>
  <c r="O93" i="11"/>
  <c r="R93" i="11" s="1"/>
  <c r="P93" i="11"/>
  <c r="Q93" i="11"/>
  <c r="O94" i="11"/>
  <c r="R94" i="11" s="1"/>
  <c r="P94" i="11"/>
  <c r="Q94" i="11"/>
  <c r="O95" i="11"/>
  <c r="R95" i="11" s="1"/>
  <c r="P95" i="11"/>
  <c r="Q95" i="11"/>
  <c r="O96" i="11"/>
  <c r="R96" i="11" s="1"/>
  <c r="P96" i="11"/>
  <c r="Q96" i="11"/>
  <c r="O97" i="11"/>
  <c r="R97" i="11" s="1"/>
  <c r="P97" i="11"/>
  <c r="Q97" i="11"/>
  <c r="O98" i="11"/>
  <c r="R98" i="11" s="1"/>
  <c r="P98" i="11"/>
  <c r="Q98" i="11"/>
  <c r="O99" i="11"/>
  <c r="R99" i="11" s="1"/>
  <c r="P99" i="11"/>
  <c r="Q99" i="11"/>
  <c r="O100" i="11"/>
  <c r="R100" i="11" s="1"/>
  <c r="P100" i="11"/>
  <c r="Q100" i="11"/>
  <c r="O101" i="11"/>
  <c r="R101" i="11" s="1"/>
  <c r="P101" i="11"/>
  <c r="Q101" i="11"/>
  <c r="O102" i="11"/>
  <c r="R102" i="11" s="1"/>
  <c r="P102" i="11"/>
  <c r="Q102" i="11"/>
  <c r="O103" i="11"/>
  <c r="R103" i="11" s="1"/>
  <c r="P103" i="11"/>
  <c r="Q103" i="11"/>
  <c r="O104" i="11"/>
  <c r="R104" i="11" s="1"/>
  <c r="P104" i="11"/>
  <c r="Q104" i="11"/>
  <c r="O105" i="11"/>
  <c r="R105" i="11" s="1"/>
  <c r="P105" i="11"/>
  <c r="Q105" i="11"/>
  <c r="O106" i="11"/>
  <c r="R106" i="11" s="1"/>
  <c r="P106" i="11"/>
  <c r="Q106" i="11"/>
  <c r="O107" i="11"/>
  <c r="R107" i="11" s="1"/>
  <c r="P107" i="11"/>
  <c r="Q107" i="11"/>
  <c r="O108" i="11"/>
  <c r="R108" i="11" s="1"/>
  <c r="P108" i="11"/>
  <c r="Q108" i="11"/>
  <c r="O109" i="11"/>
  <c r="R109" i="11" s="1"/>
  <c r="P109" i="11"/>
  <c r="Q109" i="11"/>
  <c r="O110" i="11"/>
  <c r="R110" i="11" s="1"/>
  <c r="P110" i="11"/>
  <c r="Q110" i="11"/>
  <c r="O111" i="11"/>
  <c r="R111" i="11" s="1"/>
  <c r="P111" i="11"/>
  <c r="Q111" i="11"/>
  <c r="O112" i="11"/>
  <c r="R112" i="11" s="1"/>
  <c r="P112" i="11"/>
  <c r="Q112" i="11"/>
  <c r="O113" i="11"/>
  <c r="R113" i="11" s="1"/>
  <c r="P113" i="11"/>
  <c r="Q113" i="11"/>
  <c r="O114" i="11"/>
  <c r="R114" i="11" s="1"/>
  <c r="P114" i="11"/>
  <c r="Q114" i="11"/>
  <c r="O115" i="11"/>
  <c r="R115" i="11" s="1"/>
  <c r="P115" i="11"/>
  <c r="Q115" i="11"/>
  <c r="O116" i="11"/>
  <c r="R116" i="11" s="1"/>
  <c r="P116" i="11"/>
  <c r="Q116" i="11"/>
  <c r="O117" i="11"/>
  <c r="R117" i="11" s="1"/>
  <c r="P117" i="11"/>
  <c r="Q117" i="11"/>
  <c r="O118" i="11"/>
  <c r="R118" i="11" s="1"/>
  <c r="P118" i="11"/>
  <c r="Q118" i="11"/>
  <c r="O119" i="11"/>
  <c r="R119" i="11" s="1"/>
  <c r="P119" i="11"/>
  <c r="Q119" i="11"/>
  <c r="O120" i="11"/>
  <c r="R120" i="11" s="1"/>
  <c r="P120" i="11"/>
  <c r="Q120" i="11"/>
  <c r="O121" i="11"/>
  <c r="P121" i="11"/>
  <c r="Q121" i="11"/>
  <c r="O122" i="11"/>
  <c r="R122" i="11" s="1"/>
  <c r="P122" i="11"/>
  <c r="Q122" i="11"/>
  <c r="O123" i="11"/>
  <c r="P123" i="11"/>
  <c r="Q123" i="11"/>
  <c r="O124" i="11"/>
  <c r="R124" i="11" s="1"/>
  <c r="P124" i="11"/>
  <c r="Q124" i="11"/>
  <c r="O125" i="11"/>
  <c r="P125" i="11"/>
  <c r="Q125" i="11"/>
  <c r="O126" i="11"/>
  <c r="R126" i="11" s="1"/>
  <c r="P126" i="11"/>
  <c r="Q126" i="11"/>
  <c r="O127" i="11"/>
  <c r="P127" i="11"/>
  <c r="Q127" i="11"/>
  <c r="O128" i="11"/>
  <c r="R128" i="11" s="1"/>
  <c r="P128" i="11"/>
  <c r="Q128" i="11"/>
  <c r="O129" i="11"/>
  <c r="P129" i="11"/>
  <c r="Q129" i="11"/>
  <c r="O130" i="11"/>
  <c r="R130" i="11" s="1"/>
  <c r="P130" i="11"/>
  <c r="Q130" i="11"/>
  <c r="O131" i="11"/>
  <c r="P131" i="11"/>
  <c r="Q131" i="11"/>
  <c r="O132" i="11"/>
  <c r="R132" i="11" s="1"/>
  <c r="P132" i="11"/>
  <c r="Q132" i="11"/>
  <c r="O133" i="11"/>
  <c r="P133" i="11"/>
  <c r="Q133" i="11"/>
  <c r="O134" i="11"/>
  <c r="R134" i="11" s="1"/>
  <c r="P134" i="11"/>
  <c r="Q134" i="11"/>
  <c r="O135" i="11"/>
  <c r="P135" i="11"/>
  <c r="Q135" i="11"/>
  <c r="O136" i="11"/>
  <c r="R136" i="11" s="1"/>
  <c r="P136" i="11"/>
  <c r="Q136" i="11"/>
  <c r="O137" i="11"/>
  <c r="P137" i="11"/>
  <c r="Q137" i="11"/>
  <c r="O138" i="11"/>
  <c r="R138" i="11" s="1"/>
  <c r="P138" i="11"/>
  <c r="Q138" i="11"/>
  <c r="O139" i="11"/>
  <c r="P139" i="11"/>
  <c r="Q139" i="11"/>
  <c r="O140" i="11"/>
  <c r="R140" i="11" s="1"/>
  <c r="P140" i="11"/>
  <c r="Q140" i="11"/>
  <c r="O141" i="11"/>
  <c r="P141" i="11"/>
  <c r="Q141" i="11"/>
  <c r="O142" i="11"/>
  <c r="R142" i="11" s="1"/>
  <c r="P142" i="11"/>
  <c r="Q142" i="11"/>
  <c r="O143" i="11"/>
  <c r="P143" i="11"/>
  <c r="Q143" i="11"/>
  <c r="O144" i="11"/>
  <c r="R144" i="11" s="1"/>
  <c r="P144" i="11"/>
  <c r="Q144" i="11"/>
  <c r="O145" i="11"/>
  <c r="P145" i="11"/>
  <c r="Q145" i="11"/>
  <c r="O146" i="11"/>
  <c r="R146" i="11" s="1"/>
  <c r="P146" i="11"/>
  <c r="Q146" i="11"/>
  <c r="O147" i="11"/>
  <c r="P147" i="11"/>
  <c r="Q147" i="11"/>
  <c r="O148" i="11"/>
  <c r="R148" i="11" s="1"/>
  <c r="P148" i="11"/>
  <c r="Q148" i="11"/>
  <c r="O149" i="11"/>
  <c r="P149" i="11"/>
  <c r="Q149" i="11"/>
  <c r="O150" i="11"/>
  <c r="R150" i="11" s="1"/>
  <c r="P150" i="11"/>
  <c r="Q150" i="11"/>
  <c r="O151" i="11"/>
  <c r="P151" i="11"/>
  <c r="Q151" i="11"/>
  <c r="O152" i="11"/>
  <c r="R152" i="11" s="1"/>
  <c r="P152" i="11"/>
  <c r="Q152" i="11"/>
  <c r="O153" i="11"/>
  <c r="P153" i="11"/>
  <c r="Q153" i="11"/>
  <c r="O154" i="11"/>
  <c r="R154" i="11" s="1"/>
  <c r="P154" i="11"/>
  <c r="Q154" i="11"/>
  <c r="O155" i="11"/>
  <c r="P155" i="11"/>
  <c r="R155" i="11" s="1"/>
  <c r="Q155" i="11"/>
  <c r="O156" i="11"/>
  <c r="P156" i="11"/>
  <c r="R156" i="11" s="1"/>
  <c r="Q156" i="11"/>
  <c r="O157" i="11"/>
  <c r="P157" i="11"/>
  <c r="R157" i="11" s="1"/>
  <c r="Q157" i="11"/>
  <c r="O158" i="11"/>
  <c r="P158" i="11"/>
  <c r="R158" i="11" s="1"/>
  <c r="Q158" i="11"/>
  <c r="O159" i="11"/>
  <c r="P159" i="11"/>
  <c r="R159" i="11" s="1"/>
  <c r="Q159" i="11"/>
  <c r="O160" i="11"/>
  <c r="P160" i="11"/>
  <c r="R160" i="11" s="1"/>
  <c r="Q160" i="11"/>
  <c r="O161" i="11"/>
  <c r="P161" i="11"/>
  <c r="R161" i="11" s="1"/>
  <c r="Q161" i="11"/>
  <c r="O162" i="11"/>
  <c r="P162" i="11"/>
  <c r="R162" i="11" s="1"/>
  <c r="Q162" i="11"/>
  <c r="O163" i="11"/>
  <c r="P163" i="11"/>
  <c r="R163" i="11" s="1"/>
  <c r="Q163" i="11"/>
  <c r="O164" i="11"/>
  <c r="P164" i="11"/>
  <c r="R164" i="11" s="1"/>
  <c r="Q164" i="11"/>
  <c r="O165" i="11"/>
  <c r="P165" i="11"/>
  <c r="R165" i="11" s="1"/>
  <c r="Q165" i="11"/>
  <c r="O166" i="11"/>
  <c r="P166" i="11"/>
  <c r="R166" i="11" s="1"/>
  <c r="Q166" i="11"/>
  <c r="O167" i="11"/>
  <c r="P167" i="11"/>
  <c r="R167" i="11" s="1"/>
  <c r="Q167" i="11"/>
  <c r="O168" i="11"/>
  <c r="P168" i="11"/>
  <c r="R168" i="11" s="1"/>
  <c r="Q168" i="11"/>
  <c r="O169" i="11"/>
  <c r="P169" i="11"/>
  <c r="R169" i="11" s="1"/>
  <c r="Q169" i="11"/>
  <c r="O170" i="11"/>
  <c r="R170" i="11" s="1"/>
  <c r="P170" i="11"/>
  <c r="Q170" i="11"/>
  <c r="O171" i="11"/>
  <c r="R171" i="11" s="1"/>
  <c r="P171" i="11"/>
  <c r="Q171" i="11"/>
  <c r="O172" i="11"/>
  <c r="R172" i="11" s="1"/>
  <c r="P172" i="11"/>
  <c r="Q172" i="11"/>
  <c r="O173" i="11"/>
  <c r="R173" i="11" s="1"/>
  <c r="P173" i="11"/>
  <c r="Q173" i="11"/>
  <c r="O174" i="11"/>
  <c r="R174" i="11" s="1"/>
  <c r="P174" i="11"/>
  <c r="Q174" i="11"/>
  <c r="O175" i="11"/>
  <c r="R175" i="11" s="1"/>
  <c r="P175" i="11"/>
  <c r="Q175" i="11"/>
  <c r="O176" i="11"/>
  <c r="R176" i="11" s="1"/>
  <c r="P176" i="11"/>
  <c r="Q176" i="11"/>
  <c r="O177" i="11"/>
  <c r="R177" i="11" s="1"/>
  <c r="P177" i="11"/>
  <c r="Q177" i="11"/>
  <c r="O178" i="11"/>
  <c r="R178" i="11" s="1"/>
  <c r="P178" i="11"/>
  <c r="Q178" i="11"/>
  <c r="O179" i="11"/>
  <c r="R179" i="11" s="1"/>
  <c r="P179" i="11"/>
  <c r="Q179" i="11"/>
  <c r="O180" i="11"/>
  <c r="R180" i="11" s="1"/>
  <c r="P180" i="11"/>
  <c r="Q180" i="11"/>
  <c r="O181" i="11"/>
  <c r="R181" i="11" s="1"/>
  <c r="P181" i="11"/>
  <c r="Q181" i="11"/>
  <c r="O182" i="11"/>
  <c r="R182" i="11" s="1"/>
  <c r="P182" i="11"/>
  <c r="Q182" i="11"/>
  <c r="O183" i="11"/>
  <c r="R183" i="11" s="1"/>
  <c r="P183" i="11"/>
  <c r="Q183" i="11"/>
  <c r="O184" i="11"/>
  <c r="R184" i="11" s="1"/>
  <c r="P184" i="11"/>
  <c r="Q184" i="11"/>
  <c r="O185" i="11"/>
  <c r="R185" i="11" s="1"/>
  <c r="P185" i="11"/>
  <c r="Q185" i="11"/>
  <c r="O186" i="11"/>
  <c r="R186" i="11" s="1"/>
  <c r="P186" i="11"/>
  <c r="Q186" i="11"/>
  <c r="D189" i="11"/>
  <c r="E189" i="11"/>
  <c r="F189" i="11"/>
  <c r="G189" i="11"/>
  <c r="H189" i="11"/>
  <c r="I189" i="11"/>
  <c r="J189" i="11"/>
  <c r="K189" i="11"/>
  <c r="L189" i="11"/>
  <c r="M189" i="11"/>
  <c r="R151" i="11" l="1"/>
  <c r="R147" i="11"/>
  <c r="R143" i="11"/>
  <c r="R139" i="11"/>
  <c r="R135" i="11"/>
  <c r="R131" i="11"/>
  <c r="R127" i="11"/>
  <c r="R123" i="11"/>
  <c r="R153" i="11"/>
  <c r="R149" i="11"/>
  <c r="R145" i="11"/>
  <c r="R141" i="11"/>
  <c r="R137" i="11"/>
  <c r="R133" i="11"/>
  <c r="R129" i="11"/>
  <c r="R125" i="11"/>
  <c r="R121" i="11"/>
  <c r="R87" i="11"/>
  <c r="R83" i="11"/>
  <c r="R79" i="11"/>
  <c r="R75" i="11"/>
  <c r="R71" i="11"/>
  <c r="R67" i="11"/>
  <c r="R63" i="11"/>
  <c r="R59" i="11"/>
  <c r="R55" i="11"/>
  <c r="R51" i="11"/>
  <c r="R47" i="11"/>
  <c r="R43" i="11"/>
  <c r="R39" i="11"/>
  <c r="R35" i="11"/>
  <c r="R31" i="11"/>
  <c r="R27" i="11"/>
  <c r="R23" i="11"/>
  <c r="R19" i="11"/>
  <c r="R15" i="11"/>
  <c r="R11" i="11"/>
  <c r="R89" i="11"/>
  <c r="R85" i="11"/>
  <c r="R81" i="11"/>
  <c r="R77" i="11"/>
  <c r="R73" i="11"/>
  <c r="R69" i="11"/>
  <c r="R65" i="11"/>
  <c r="R61" i="11"/>
  <c r="R57" i="11"/>
  <c r="R53" i="11"/>
  <c r="R49" i="11"/>
  <c r="R45" i="11"/>
  <c r="R41" i="11"/>
  <c r="R37" i="11"/>
  <c r="R33" i="11"/>
  <c r="R29" i="11"/>
  <c r="R25" i="11"/>
  <c r="R21" i="11"/>
  <c r="R17" i="11"/>
  <c r="R13" i="11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5" i="17" l="1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Q4" i="11" l="1"/>
  <c r="P4" i="11"/>
  <c r="O4" i="11"/>
  <c r="C189" i="11" l="1"/>
  <c r="R4" i="11" l="1"/>
</calcChain>
</file>

<file path=xl/sharedStrings.xml><?xml version="1.0" encoding="utf-8"?>
<sst xmlns="http://schemas.openxmlformats.org/spreadsheetml/2006/main" count="1240" uniqueCount="267">
  <si>
    <t>GOVERNO DO ESTADO DE MATO GROSSO DO SUL     
SUPERINTENDÊNCIA PARA ORIENTAÇÃO E DEFESA DO CONSUMIDOR – PROCON/MS 
SECRETARIA DE ESTADO DE DIREITOS HUMANOS, ASSISTÊNCIA SOCIAL E TRABALHO-SEDHAST 
Rua 13 de Junho, 930 –  Centro CEP  79.002-944 – Campo Grande/MS - PABX  (67) 3316-9800</t>
  </si>
  <si>
    <t>QUANTIDADES DE ITENS COM MENOR PREÇO</t>
  </si>
  <si>
    <t>QUANTIDADES DE ITENS COM MAIOR PREÇO</t>
  </si>
  <si>
    <t>PRODUTO</t>
  </si>
  <si>
    <t>MAIOR PREÇO</t>
  </si>
  <si>
    <t>MENOR PREÇO</t>
  </si>
  <si>
    <t>MÉDIA</t>
  </si>
  <si>
    <t>VARIAÇÃO</t>
  </si>
  <si>
    <t>ESTABELECIMENTOS PESQUISADOS</t>
  </si>
  <si>
    <t>QUANTIDADES TOTAL DE ITENS COTADOS POR ESTABELECIMENTO</t>
  </si>
  <si>
    <t>*</t>
  </si>
  <si>
    <t>ALVEJANTE SEM CLORO VANISH 500ml</t>
  </si>
  <si>
    <t>ALVEJANTE SEM CLORO VANTAGE 500ml</t>
  </si>
  <si>
    <t>CERA LÍQUIDA BRILHO FÁCIL 750ml</t>
  </si>
  <si>
    <t>CERA LÍQUIDA BRAVO 750ml</t>
  </si>
  <si>
    <t>CERA LÍQUIDA ARDÓSIA MAX 750ml</t>
  </si>
  <si>
    <t>CERA LÍQUIDA BRY 750ml</t>
  </si>
  <si>
    <t>CERA LÍQUIDA INGLESA 750ml</t>
  </si>
  <si>
    <t>CERA LÍQUIDA POLIFLOR 750ml</t>
  </si>
  <si>
    <t>CONDICIONADOR DOVE 200ml</t>
  </si>
  <si>
    <t>CONDICIONADOR DOVE 400ml</t>
  </si>
  <si>
    <t>CONDICIONADOR ELSEVE 200ml</t>
  </si>
  <si>
    <t>CONDICIONADOR ELSEVE 400ml</t>
  </si>
  <si>
    <t>CONDICIONADOR MONANGE 350ml</t>
  </si>
  <si>
    <t>CONDICIONADOR PALMOLIVE 350ml</t>
  </si>
  <si>
    <t>CONDICIONADOR PANTTENE 175ml</t>
  </si>
  <si>
    <t>CONDICIONADOR PANTTENE 400ml</t>
  </si>
  <si>
    <t>CONDICIONADOR SEDA 325ml</t>
  </si>
  <si>
    <t>CONDICIONADOR TRESEMMÉ 400ml</t>
  </si>
  <si>
    <t>CREME DENTAL COLGATE MÁXIMA PROTEÇÃO 90g</t>
  </si>
  <si>
    <t>CREME DENTAL SORRISO DENTES BRANCOS 90g</t>
  </si>
  <si>
    <t>ÁLCOOL EM GEL COOPERÁLCOOL 500g</t>
  </si>
  <si>
    <t>ÁLCOOL EM GEL ZULU 500g</t>
  </si>
  <si>
    <t>ALVEJANTE SEM CLORO  BRILHANTE 2l</t>
  </si>
  <si>
    <t>ALVEJANTE SEM CLORO VANISH 1,5l</t>
  </si>
  <si>
    <t>AMACIANTE DE ROUPAS CANDURA 2l</t>
  </si>
  <si>
    <t>AMACIANTE DE ROUPAS CONFORT 2l</t>
  </si>
  <si>
    <t>AMACIANTE DE ROUPAS DOWNY CONCENTRADO 1,5l</t>
  </si>
  <si>
    <t>AMACIANTE DE ROUPAS FOFO 2l</t>
  </si>
  <si>
    <t>AMACIANTE DE ROUPAS MINUANO 2l</t>
  </si>
  <si>
    <t>AMACIANTE DE ROUPAS MON BIJOU 2l</t>
  </si>
  <si>
    <t>AMACIANTE DE ROUPAS PEQUI 2l</t>
  </si>
  <si>
    <t>AMACIANTE DE ROUPAS Q BOA 2l</t>
  </si>
  <si>
    <t>AMACIANTE DE ROUPAS YPÊ 2l</t>
  </si>
  <si>
    <t>DESINFETANTE LÍQUIDO BAK YPÊ 2l</t>
  </si>
  <si>
    <t>DESINFETANTE LÍQUIDO CLEAN PLUS 2l</t>
  </si>
  <si>
    <t>DESINFETANTE LÍQUIDO KALIPTO 2l</t>
  </si>
  <si>
    <t>DESODORANTE AEROSOL GILLETTE 93g</t>
  </si>
  <si>
    <t>DESODORANTE AEROSOL NIVEA 150g</t>
  </si>
  <si>
    <t>DESODORANTE AEROSOL REXONA 90g</t>
  </si>
  <si>
    <t>DESODORANTE ROLL-ON  NIVEA 50ml</t>
  </si>
  <si>
    <t>DESODORANTE ROLL-ON REXONA 50ml</t>
  </si>
  <si>
    <t>DETERGENTE LIMPOL 500ml</t>
  </si>
  <si>
    <t>DETERGENTE MINUANO 500ml</t>
  </si>
  <si>
    <t>DETERGENTE OESTE 500ml</t>
  </si>
  <si>
    <t>DETERGENTE YPÊ 500ml</t>
  </si>
  <si>
    <t>ESPONJA DUPLA FACE BRILHUS PCT 4UN</t>
  </si>
  <si>
    <t>ESPONJA DUPLA FACE ESFREBOM PCT 4UN</t>
  </si>
  <si>
    <t>ESPONJA DUPLA FACE SCOTCH BRITE PCT 3UN</t>
  </si>
  <si>
    <t>ESPONJA DUPLA FACE TININDO PCT 4UN</t>
  </si>
  <si>
    <t>FIO DENTAL COLGATE 50m</t>
  </si>
  <si>
    <t>FIO DENTAL JOHNSON'S 100m</t>
  </si>
  <si>
    <t>FIO DENTAL ORAL-B 50m</t>
  </si>
  <si>
    <t>LAVA ROUPAS LÍQUIDO BRILHANTE REFIL1l</t>
  </si>
  <si>
    <t>LAVA ROUPAS LÍQUIDO OMO REFIL 1l</t>
  </si>
  <si>
    <t>LIMPADOR MULTIÚSO Q BOA 500ml</t>
  </si>
  <si>
    <t>LIMPADOR MULTIÚSO UAU 500ml</t>
  </si>
  <si>
    <t>LIMPADOR MULTIÚSO VEJA 500ml</t>
  </si>
  <si>
    <t>LIMPADOR MULTIÚSO YPÊ 500ml</t>
  </si>
  <si>
    <t>PALHA DE AÇO ASSOLAN PCT 8UN</t>
  </si>
  <si>
    <t>PALHA DE AÇO BOMBRIL PCT 8UN</t>
  </si>
  <si>
    <t>PALHA DE AÇO Q'LUSTRO PCT 8UN</t>
  </si>
  <si>
    <t>PAPEL HIGIÊNICO COTTON FOLHA DUPLA 4 ROLOS</t>
  </si>
  <si>
    <t>PAPEL HIGIÊNICO FOFINHO FOLHA DUPLA 4 ROLOS</t>
  </si>
  <si>
    <t>PAPEL HIGIÊNICO PERSONAL FOLHA DUPLA 4 ROLOS</t>
  </si>
  <si>
    <t>PEDRA SANITÁRIA GLADE 25g</t>
  </si>
  <si>
    <t>PEDRA SANITÁRIA HARPIC 20g</t>
  </si>
  <si>
    <t>PEDRA SANITÁRIA PATO 25g</t>
  </si>
  <si>
    <t>SABÃO EM BARRA ALPES 1kg</t>
  </si>
  <si>
    <t>SABÃO EM BARRA MINUANO 1kg</t>
  </si>
  <si>
    <t>SABÃO EM BARRA PEQUI 1kg</t>
  </si>
  <si>
    <t>SABÃO EM BARRA YPÊ 1kg</t>
  </si>
  <si>
    <t>SABÃO EM PÓ BRILHANTE 1kg</t>
  </si>
  <si>
    <t>SABÃO EM PÓ TIXAN 1kg</t>
  </si>
  <si>
    <t>SABÃO EM PÓ YPÊ PREMIUN 1kg</t>
  </si>
  <si>
    <t>SABONETE BARRA JOHNSON'S 90g</t>
  </si>
  <si>
    <t>SABONETE BARRA LUX 85g</t>
  </si>
  <si>
    <t>SABONETE BARRA NIVEA 85g</t>
  </si>
  <si>
    <t>SABONETE BARRA PROTEX 85g</t>
  </si>
  <si>
    <t>SHAMPOO DOVE 200ml</t>
  </si>
  <si>
    <t>SHAMPOO DOVE 400ml</t>
  </si>
  <si>
    <t>SHAMPOO ELSEVE 200ml</t>
  </si>
  <si>
    <t>SHAMPOO ELSEVE 400ml</t>
  </si>
  <si>
    <t>SHAMPOO MONANGE 350ml</t>
  </si>
  <si>
    <t>SHAMPOO PALMOLIVE 350ml</t>
  </si>
  <si>
    <t>SHAMPOO PANTTENE 175ml</t>
  </si>
  <si>
    <t>SHAMPOO PANTTENE 400ml</t>
  </si>
  <si>
    <t>SHAMPOO SEDA 325ml</t>
  </si>
  <si>
    <t>SHAMPOO TRESEMMÉ 400ml</t>
  </si>
  <si>
    <t>ASSAÍ</t>
  </si>
  <si>
    <t>AGUÁ SANITÁRIA CANDURA 2L</t>
  </si>
  <si>
    <t>AGUÁ SANITÁRIA CANDURA 5L</t>
  </si>
  <si>
    <t>AGUÁ SANITÁRIA PEQUI 5L</t>
  </si>
  <si>
    <t>AGUÁ SANITÁRIA Q BOA 2L</t>
  </si>
  <si>
    <t>AGUÁ SANITÁRIA Q BOA 1L</t>
  </si>
  <si>
    <t>AGUÁ SANITÁRIA YPÊ 1L</t>
  </si>
  <si>
    <t>AGUÁ SANITÁRIA YPÊ 2L</t>
  </si>
  <si>
    <t>AGUÁ SANITÁRIA YPÊ 5L</t>
  </si>
  <si>
    <t>AMACIANTE DE ROUPAS DOWNY CONCENTRADO 1L</t>
  </si>
  <si>
    <t xml:space="preserve">AMACINATE DE ROUPAS PEQUI 5L </t>
  </si>
  <si>
    <t>AMACINATE DE ROUPAS YPÊ 5L</t>
  </si>
  <si>
    <t>APARELHO DE DEPILAÇÃO BIC SOLEIL 2UN</t>
  </si>
  <si>
    <t>ESPUMA DE BARBEAR NIVEA 193g</t>
  </si>
  <si>
    <t>PAPEL HIGIÊNICO COTTON FOLHA DUPLA 12 ROLOS</t>
  </si>
  <si>
    <t>KIT NIELY GOLD (SHAMPOO 300ML+ CONDICIONADOR 200ML)</t>
  </si>
  <si>
    <t>KIT ELSEVE (SHAMPOO 375ML + CONDICIONADOR 170ML)</t>
  </si>
  <si>
    <t>KIT PANTENE (SHAMPOO 400ML + CONDICIONADOR 175ML)</t>
  </si>
  <si>
    <t>KIT DOVE ( SHAMPOO 400ML + CONDICIONADOR 200ML)</t>
  </si>
  <si>
    <t>WALMART</t>
  </si>
  <si>
    <t>AGUÁ SANITÁRIA Q BOA 5L</t>
  </si>
  <si>
    <t>ALVEJANTE SEM CLORO OMO 2L</t>
  </si>
  <si>
    <t>DESINFETANTE LÍQUIDO PINHO SOL 1L</t>
  </si>
  <si>
    <t>LIMPADOR MULTIÚSO CIF 500ml</t>
  </si>
  <si>
    <t>LIMPADOR MULTIÚSO LIMPOL 500ml</t>
  </si>
  <si>
    <t>SHAMPOO NIELY GOLD 300ML</t>
  </si>
  <si>
    <t>KIT SEDA ( SHAMPOO 325ML + CONDICIONADOR 325ML</t>
  </si>
  <si>
    <t>KIT TRESSEMÉ (SHAMPOO 400ML + CONDICIONADOR 200ML)</t>
  </si>
  <si>
    <t>ATACADÃO</t>
  </si>
  <si>
    <t>DESINFETANTE LÍQUIDO PINHO BRIL 1L</t>
  </si>
  <si>
    <t>LIMPADOR MULTIÚSO MR MUSCULO 500ml</t>
  </si>
  <si>
    <t>CARREFOUR</t>
  </si>
  <si>
    <t>FORT</t>
  </si>
  <si>
    <t xml:space="preserve">PAPEL HIGIÊNICO NEVE FOLHA DUPLA 4 ROLOS </t>
  </si>
  <si>
    <t>EXTRA</t>
  </si>
  <si>
    <t>COMPER</t>
  </si>
  <si>
    <t>CONDICIONADOR TRESEMMÉ 200ml</t>
  </si>
  <si>
    <t>PIRES</t>
  </si>
  <si>
    <t>ÁLCOOL LÍQUIDO COOPERÁLCOOL 1L</t>
  </si>
  <si>
    <t>ESPUMA DE BARBEAR GILLETTE 175g</t>
  </si>
  <si>
    <t>CREME DENTAL ORAL B 3D WHITE 70g BRILHANTE FRESH</t>
  </si>
  <si>
    <t>ESPUMA DE BARBEAR BOZZANO 190g</t>
  </si>
  <si>
    <t>ESTABELECIMENTOS</t>
  </si>
  <si>
    <t>CARREFOUR - AV. AFONSO PENA, 4909 - SANTA FÉ, CAMPO GRANDE - MS</t>
  </si>
  <si>
    <t>WALMART - AV. MATO GROSSO, 1959 - CRUZEIRO, CAMPO GRANDE - MS</t>
  </si>
  <si>
    <t>APARELHO DE BARBEAR PROBAK II 2UN (AMARELO)</t>
  </si>
  <si>
    <t>APARELHO DE BARBEAR BIC CONFORT 2UN (AZUL)</t>
  </si>
  <si>
    <t>APARELHO DE DEPILAÇÃO GILETTE PRESTOBARBA ROSA 2UN</t>
  </si>
  <si>
    <t>APARELHO DE BARBEAR PROBAK II 7UN (AMARELO)</t>
  </si>
  <si>
    <t>CREME DENTAL CLOSEUP TRIPLE MENTA 70g</t>
  </si>
  <si>
    <t>DESODORANTE AEROSOL MONANGE 90g</t>
  </si>
  <si>
    <t>DESODORANTE AEROSOL BIO GARNIER 90g</t>
  </si>
  <si>
    <t>DESODORANTE ROLL-ON BIO GARNIER 50ml</t>
  </si>
  <si>
    <t>DESODORANTE AEROSOL GIOVANNA BABY 90g</t>
  </si>
  <si>
    <t>DESODORANTE ROLL-ON GIOVANNA BABY 50ml</t>
  </si>
  <si>
    <t>DESODORANTE ROLL-ON DOVE 50ml</t>
  </si>
  <si>
    <t>DESODORANTE AEROSOL DOVE 90g</t>
  </si>
  <si>
    <t>SABONETE BARRA PALMOLIVE NATURALS 85g</t>
  </si>
  <si>
    <t>PESQUISA DE PRODUTOS DE HIGIENE PESSOAL E LIMPEZA EM CAMPO GRANDE / MS - AGOSTO/2019</t>
  </si>
  <si>
    <t>PAGUE POKO</t>
  </si>
  <si>
    <t>ABSORVENTE SEMPRE LIVRE ADAPT PLUS C/ ABAS C/ 8UN</t>
  </si>
  <si>
    <t>ABSORVENTE ALWAYS COM ABAS SUPER PROTEÇÃO C/ 8UN (LARANJA)</t>
  </si>
  <si>
    <t>ABSORVENTE ALWAYS C/ ABAS MAX PROTEÇÃO  C/ 8UN (ROSA)</t>
  </si>
  <si>
    <t>ABSORVENTE SYM BÁSICO COM ABAS PCT C/ 8UN (ROXO)</t>
  </si>
  <si>
    <t>ABSORVENTE INTINUS GEL C/ ABAS SUAVE TRIPLA PROTEÇÃO C/ 8UN</t>
  </si>
  <si>
    <t>ÁLCOOL LÍQUIDO CANDURA 1L</t>
  </si>
  <si>
    <t>ALVEJANTE SEM CLORO  BRILHANTE 2L</t>
  </si>
  <si>
    <t>AMACIANTE DE ROUPAS CANDURA 2L</t>
  </si>
  <si>
    <t>AMACIANTE DE ROUPAS CONFORT 2L</t>
  </si>
  <si>
    <t>AMACIANTE DE ROUPAS DOWNY CONCENTRADO 1,5L</t>
  </si>
  <si>
    <t>AMACIANTE DE ROUPAS MON BIJOU 2L</t>
  </si>
  <si>
    <t>AMACIANTE DE ROUPAS PEQUI 2L</t>
  </si>
  <si>
    <t>AMACIANTE DE ROUPAS Q BOA 2L</t>
  </si>
  <si>
    <t>AMACIANTE DE ROUPAS YPÊ 2L</t>
  </si>
  <si>
    <t>DESINFETANTE LÍQUIDO ALPES  2L</t>
  </si>
  <si>
    <t>DESINFETANTE LÍQUIDO CANDURA  2L</t>
  </si>
  <si>
    <t>DESODORANTE AEROSOL NIVEA 90g</t>
  </si>
  <si>
    <t>LIMPADOR MULTIÚSO VEJA GOLD 500ml</t>
  </si>
  <si>
    <t>PAPEL HIGIÊNICO MILI FOLHA DUPLA 4 ROLOS</t>
  </si>
  <si>
    <t>PEDRA SANITÁRIA PRYMA 25g</t>
  </si>
  <si>
    <t>SABÃO EM PÓ OMO 800g</t>
  </si>
  <si>
    <t xml:space="preserve">SABÃO EM PÓ SURF 1kg </t>
  </si>
  <si>
    <t>SHAMPOO TRESEMMÉ 200ml</t>
  </si>
  <si>
    <t>ABSORVENTE SEMPRE LIVRE ADAPT C/ ABAS C/ 8UN</t>
  </si>
  <si>
    <t>ÁLCOOL EM GEL ITAJA 500g</t>
  </si>
  <si>
    <t>ALVEJANTE SEM CLORO VANISH 1,5L</t>
  </si>
  <si>
    <t>AMACIANTE DE ROUPAS Q BOA 5L</t>
  </si>
  <si>
    <t>AMACIANTE DE ROUPAS MON BIJOU 5L</t>
  </si>
  <si>
    <t>AMACIANTE DE ROUPAS CONFORT 5L</t>
  </si>
  <si>
    <t>AMACIANTE DE ROUPAS FOFO 2L</t>
  </si>
  <si>
    <t>AMACIANTE DE ROUPAS MINUANO 2L</t>
  </si>
  <si>
    <t>APARELHO DE BARBEAR GILLETE PRESTOBARBA ULTRA GRIP II 2UN (AZUL)</t>
  </si>
  <si>
    <t>CERA LÍQUIDA BRAVO INCOLOR 750ml</t>
  </si>
  <si>
    <t>CERA LÍQUIDA INGLESA  MAX INCOLOR 750ml</t>
  </si>
  <si>
    <t>CONDICIONADOR NIELY GOLD 200ml</t>
  </si>
  <si>
    <t>DESINFETANTE LÍQUIDO BAK YPÊ 2L</t>
  </si>
  <si>
    <t>DESINFETANTE LÍQUIDO PEQUI 2L</t>
  </si>
  <si>
    <t>DESINFETANTE LÍQUIDO CLEAN PLUS 2L</t>
  </si>
  <si>
    <t>DESINFETANTE LÍQUIDO KALIPTO 2L</t>
  </si>
  <si>
    <t>DESINFETANTE LÍQUIDO KALIPTO 5L</t>
  </si>
  <si>
    <t>DESODORANTE AEROSOL AXE 90g</t>
  </si>
  <si>
    <t>FIO DENTAL JOHNSON'S MENTA 50m</t>
  </si>
  <si>
    <t>LAVA ROUPAS LÍQUIDO BRILHANTE REFIL1L</t>
  </si>
  <si>
    <t>LAVA ROUPAS LÍQUIDO OMO REFIL 1L</t>
  </si>
  <si>
    <t>PAPEL HIGIÊNICO NEVE VERMELHO TOQUE DE SEDA FOLHA DUPLA 12 ROLOS</t>
  </si>
  <si>
    <t>PAPEL HIGIÊNICO NEVE VERMELHO TOQUE DE SEDA FOLHA DUPLA 16 ROLOS</t>
  </si>
  <si>
    <t>SABONETE BARRA DOVE CAIXA 90g</t>
  </si>
  <si>
    <t>SABONETE BARRA FRANCIS SUAVE 90g EMBALAGEM CAIXA</t>
  </si>
  <si>
    <t>SABONETE BARRA FRANCIS SUAVE  90g EMBALAGEM NORMAL</t>
  </si>
  <si>
    <t>PERIODO DA PESQUISA DE 31/07/19 a 14/08/2019</t>
  </si>
  <si>
    <t>LEGAL</t>
  </si>
  <si>
    <t>AGUÁ SANITÁRIA PEQUI 2L</t>
  </si>
  <si>
    <t>ÁLCOOL EM GEL COOPERÁLCOOL C/ APLICADOR 400g</t>
  </si>
  <si>
    <t>ÁLCOOL LÍQUIDO DA ILHA 1L</t>
  </si>
  <si>
    <t>AMACINATE DE ROUPAS URCA 2L</t>
  </si>
  <si>
    <t>DESINFETANTE LÍQUIDO BÚFALO 2L</t>
  </si>
  <si>
    <t>LIMPADOR MULTIÚSO FACILE 500ml</t>
  </si>
  <si>
    <t>LIMPADOR MULTIÚSO VEJA  500ml</t>
  </si>
  <si>
    <t>PAPEL HIGIÊNICO FOFINHO FOLHA DUPLA 12 ROLOS</t>
  </si>
  <si>
    <t>PAPEL HIGIÊNICO MILI FOLHA DUPLA 12 ROLOS</t>
  </si>
  <si>
    <t>DESINFETANTE LÍQUIDO BAK YPÊ 5L</t>
  </si>
  <si>
    <t>ESPUMA DE BARBEAR BIC FOR MEN 145G</t>
  </si>
  <si>
    <t>FIO DENTAL ORAL-B 25m</t>
  </si>
  <si>
    <t>LAVA ROUPAS LÍQUIDO OMO REFIL 900ML</t>
  </si>
  <si>
    <t>LIMPADOR MULTIÚSO AJAX 500ml</t>
  </si>
  <si>
    <t>PEDRA SANITÁRIA HARPIC 20G</t>
  </si>
  <si>
    <t>PAPEL HIGIÊNICO PERSONAL FOLHA DUPLA 12 ROLOS</t>
  </si>
  <si>
    <t>PAPEL HIGIÊNICO PERSONAL FOLHA DUPLA 16 ROLOS</t>
  </si>
  <si>
    <t>PEDRA SANITÁRIA PATO 25G</t>
  </si>
  <si>
    <t>SABONETE BARRA JOHNSON'S 80g</t>
  </si>
  <si>
    <t>ALVEJANTE SEM CLORO  Q BOA 1L</t>
  </si>
  <si>
    <t>SÃO JOÃO</t>
  </si>
  <si>
    <t>ASSAÍ ATACADISTA -  AV. CÔNSUL ASSAF TRAD, 1.694 - CAMPO GRANDE - MS</t>
  </si>
  <si>
    <t xml:space="preserve">ATACADÃO - AV. DUQUE DE CAXIAS, 2.270 - SANTO ANTONIO - CAMPO GRANDE - MS </t>
  </si>
  <si>
    <t>COMPER -AV. GUNTER HANS S/N - JARDIM TIJUCA, CAMPO GRANDE - MS</t>
  </si>
  <si>
    <t xml:space="preserve"> REDE ECONÔMICA PAGUE POKO - RUA PINHÃO, 205 - TAQUARAL BOSQUE - CAMPO GRANDE - MS</t>
  </si>
  <si>
    <t>EXTRA - R. MARACAJU, 1.427 -CENTRO - CAMPO GRANDE - MS</t>
  </si>
  <si>
    <t>FORT ATACADISTA - AV. GURI MARQUES, 4.855 - VILA CIDADE, CAMPO GRANDE - MS</t>
  </si>
  <si>
    <t>PIRES -  AV. GUAICURUS, 5.350 - JARDIM MONUMENTO - CAMPO GRANDE - MS</t>
  </si>
  <si>
    <t>SUPERMERCADO SÃO JOÃO -AV. PRESIDENTE TANCREDO NEVES, 927 - AERO RANCHO - CAMPO GRANDE - MS</t>
  </si>
  <si>
    <t>SUPERMERCADO LEGAL - AV. JOSÉ NOGUEIRA VIEIRA , 1.673 - TIRADENTES - CAMPO GRANDE - MS</t>
  </si>
  <si>
    <t>CREME DENTAL SENSODYNE ORIGINAL 70g</t>
  </si>
  <si>
    <t>QUANTIDADES DE PRODUTOS PESQUISADOS: 236</t>
  </si>
  <si>
    <t>QUANTIDADES DE PRODUTOS DIVULGADOS: 183</t>
  </si>
  <si>
    <t>QUANTIDADES DE ESTABELECIMENTOS PESQUISADOS: 11</t>
  </si>
  <si>
    <t>*Os itens comparados anualmente são aqueles que mantêm a mesma apresentação (tamanho, peso) de um ano para o outro.</t>
  </si>
  <si>
    <t>SABONETE BARRA PALMOLIVE 85g</t>
  </si>
  <si>
    <t>SABONETE BARRA FRANCIS SUAVE 90g</t>
  </si>
  <si>
    <t>SABONETE BARRA DOVE 90g</t>
  </si>
  <si>
    <t xml:space="preserve">SABÃO EM PÓ BRILHANTE 1kg </t>
  </si>
  <si>
    <t>CREME DENTAL SENSODYNE 90g</t>
  </si>
  <si>
    <t>CREME DENTAL CLOSEUP TRIPLE 70g</t>
  </si>
  <si>
    <t>APARELHO DE DEPILAÇÃO GILETTE 2UN</t>
  </si>
  <si>
    <t>APARELHO DE DEPILAÇÃO BIC CONFORT 2UN</t>
  </si>
  <si>
    <t>APARELHO DE BARBEAR GILLETE PRESTOBARBA ULTRA GRIP II 2UN</t>
  </si>
  <si>
    <t>APARELHO DE BARBEAR BIC CONFORT 2UN</t>
  </si>
  <si>
    <t>ABSORVENTE SYM BÁSICO COM ABAS PCT C/ 8UN</t>
  </si>
  <si>
    <t>ABSORVENTE INTINUS GEL C/ ABAS SUAVE TRIPLA PROTEÇÃO C/ 8</t>
  </si>
  <si>
    <t>ABSORVENTE ALWAYS C/ ABAS MAX PROTEÇÃO  C/ 8</t>
  </si>
  <si>
    <t>MÉDIA 2019</t>
  </si>
  <si>
    <t>MÉDIA 2018</t>
  </si>
  <si>
    <t>VARIAÇÃO ANUAL DE PREÇOS MÉDIOS*</t>
  </si>
  <si>
    <t xml:space="preserve">PESQUISA DE PRODUTOS DE HIGIENE PESSOAL E LIMPEZA EM CAMPO GRANDE / MS </t>
  </si>
  <si>
    <t>MÉDIA AGOSTO</t>
  </si>
  <si>
    <t>MÉDIA ABRIL</t>
  </si>
  <si>
    <t>VARIAÇÃO TRIMESTRAL DE PREÇOS MÉDIOS*</t>
  </si>
  <si>
    <t>*Os itens comparados são aqueles que mantêm a mesma apresentação (tamanho, peso) de um trimestre para o outro.</t>
  </si>
  <si>
    <t>CARREOUR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</si>
</sst>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0.000%"/>
    <numFmt numFmtId="167" formatCode="&quot;R$&quot;#,##0.00"/>
  </numFmts>
  <fonts count="2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B05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00B0F0"/>
      <name val="Arial"/>
      <family val="2"/>
    </font>
    <font>
      <b/>
      <sz val="9"/>
      <color rgb="FF00B05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Times New Roman"/>
      <charset val="204"/>
    </font>
    <font>
      <b/>
      <sz val="9"/>
      <color rgb="FF0070C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4" fillId="2" borderId="1"/>
    <xf numFmtId="164" fontId="4" fillId="2" borderId="1" applyFont="0" applyFill="0" applyBorder="0" applyAlignment="0" applyProtection="0"/>
    <xf numFmtId="0" fontId="5" fillId="2" borderId="1">
      <alignment vertical="center"/>
    </xf>
    <xf numFmtId="0" fontId="3" fillId="2" borderId="1"/>
    <xf numFmtId="164" fontId="3" fillId="2" borderId="1" applyFont="0" applyFill="0" applyBorder="0" applyAlignment="0" applyProtection="0"/>
    <xf numFmtId="0" fontId="7" fillId="2" borderId="1"/>
    <xf numFmtId="0" fontId="23" fillId="2" borderId="1"/>
    <xf numFmtId="0" fontId="2" fillId="2" borderId="1"/>
    <xf numFmtId="0" fontId="1" fillId="2" borderId="1"/>
  </cellStyleXfs>
  <cellXfs count="136"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166" fontId="6" fillId="0" borderId="0" xfId="0" applyNumberFormat="1" applyFont="1" applyFill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44" fontId="6" fillId="0" borderId="0" xfId="0" applyNumberFormat="1" applyFont="1" applyAlignment="1">
      <alignment vertical="center"/>
    </xf>
    <xf numFmtId="44" fontId="6" fillId="0" borderId="0" xfId="0" applyNumberFormat="1" applyFont="1" applyAlignment="1">
      <alignment horizontal="left" vertical="center"/>
    </xf>
    <xf numFmtId="0" fontId="6" fillId="0" borderId="1" xfId="3" applyFont="1" applyFill="1" applyBorder="1" applyAlignment="1">
      <alignment horizontal="center" vertical="center"/>
    </xf>
    <xf numFmtId="10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5" fontId="8" fillId="0" borderId="0" xfId="0" applyNumberFormat="1" applyFont="1" applyFill="1" applyAlignment="1">
      <alignment horizontal="center" vertical="center" wrapText="1"/>
    </xf>
    <xf numFmtId="0" fontId="13" fillId="2" borderId="1" xfId="6" applyFont="1" applyFill="1" applyBorder="1" applyAlignment="1">
      <alignment horizontal="left" vertical="center" wrapText="1"/>
    </xf>
    <xf numFmtId="44" fontId="13" fillId="0" borderId="1" xfId="0" applyNumberFormat="1" applyFont="1" applyFill="1" applyBorder="1" applyAlignment="1">
      <alignment horizontal="left" vertical="top" wrapText="1"/>
    </xf>
    <xf numFmtId="44" fontId="13" fillId="2" borderId="1" xfId="0" applyNumberFormat="1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/>
    </xf>
    <xf numFmtId="0" fontId="15" fillId="2" borderId="2" xfId="6" applyFont="1" applyFill="1" applyBorder="1" applyAlignment="1">
      <alignment horizontal="left" vertical="center" wrapText="1"/>
    </xf>
    <xf numFmtId="0" fontId="15" fillId="2" borderId="12" xfId="6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3" borderId="1" xfId="0" applyNumberFormat="1" applyFont="1" applyFill="1" applyBorder="1" applyAlignment="1">
      <alignment horizont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44" fontId="18" fillId="3" borderId="4" xfId="0" applyNumberFormat="1" applyFont="1" applyFill="1" applyBorder="1" applyAlignment="1">
      <alignment horizontal="center" vertical="center" wrapText="1"/>
    </xf>
    <xf numFmtId="10" fontId="18" fillId="3" borderId="4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10" fontId="14" fillId="0" borderId="2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44" fontId="18" fillId="0" borderId="0" xfId="0" applyNumberFormat="1" applyFont="1" applyFill="1" applyAlignment="1">
      <alignment horizontal="left" vertical="center"/>
    </xf>
    <xf numFmtId="10" fontId="18" fillId="0" borderId="0" xfId="0" applyNumberFormat="1" applyFont="1" applyFill="1" applyAlignment="1">
      <alignment horizontal="left" vertical="center"/>
    </xf>
    <xf numFmtId="44" fontId="18" fillId="0" borderId="0" xfId="0" applyNumberFormat="1" applyFont="1" applyAlignment="1">
      <alignment horizontal="left" vertical="center"/>
    </xf>
    <xf numFmtId="10" fontId="18" fillId="0" borderId="0" xfId="0" applyNumberFormat="1" applyFont="1" applyAlignment="1">
      <alignment horizontal="left" vertical="center"/>
    </xf>
    <xf numFmtId="165" fontId="15" fillId="0" borderId="2" xfId="0" applyNumberFormat="1" applyFont="1" applyFill="1" applyBorder="1" applyAlignment="1">
      <alignment horizontal="left" vertical="top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wrapText="1"/>
    </xf>
    <xf numFmtId="165" fontId="15" fillId="0" borderId="5" xfId="0" applyNumberFormat="1" applyFont="1" applyFill="1" applyBorder="1" applyAlignment="1">
      <alignment horizontal="left" vertical="top" wrapText="1"/>
    </xf>
    <xf numFmtId="165" fontId="17" fillId="0" borderId="6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7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horizontal="left" vertical="center"/>
    </xf>
    <xf numFmtId="167" fontId="18" fillId="3" borderId="4" xfId="0" applyNumberFormat="1" applyFont="1" applyFill="1" applyBorder="1" applyAlignment="1">
      <alignment horizontal="center" vertical="center" wrapText="1"/>
    </xf>
    <xf numFmtId="167" fontId="20" fillId="0" borderId="2" xfId="0" applyNumberFormat="1" applyFont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 wrapText="1"/>
    </xf>
    <xf numFmtId="167" fontId="18" fillId="0" borderId="0" xfId="0" applyNumberFormat="1" applyFont="1" applyFill="1" applyAlignment="1">
      <alignment horizontal="left" vertical="center"/>
    </xf>
    <xf numFmtId="167" fontId="18" fillId="0" borderId="0" xfId="0" applyNumberFormat="1" applyFont="1" applyAlignment="1">
      <alignment horizontal="left" vertical="center"/>
    </xf>
    <xf numFmtId="0" fontId="6" fillId="2" borderId="1" xfId="3" applyFont="1" applyAlignment="1">
      <alignment horizontal="left" vertical="center"/>
    </xf>
    <xf numFmtId="10" fontId="6" fillId="2" borderId="1" xfId="3" applyNumberFormat="1" applyFont="1" applyAlignment="1">
      <alignment horizontal="left" vertical="center"/>
    </xf>
    <xf numFmtId="167" fontId="6" fillId="2" borderId="1" xfId="3" applyNumberFormat="1" applyFont="1" applyAlignment="1">
      <alignment horizontal="left" vertical="center"/>
    </xf>
    <xf numFmtId="0" fontId="10" fillId="2" borderId="1" xfId="3" applyFont="1" applyFill="1" applyAlignment="1">
      <alignment horizontal="left" vertical="center"/>
    </xf>
    <xf numFmtId="0" fontId="9" fillId="2" borderId="1" xfId="3" applyFont="1" applyFill="1" applyBorder="1" applyAlignment="1">
      <alignment horizontal="left" vertical="center"/>
    </xf>
    <xf numFmtId="0" fontId="8" fillId="2" borderId="1" xfId="3" applyFont="1" applyBorder="1" applyAlignment="1">
      <alignment vertical="center"/>
    </xf>
    <xf numFmtId="0" fontId="8" fillId="2" borderId="1" xfId="3" applyFont="1" applyAlignment="1">
      <alignment horizontal="center" vertical="center" wrapText="1"/>
    </xf>
    <xf numFmtId="0" fontId="6" fillId="2" borderId="1" xfId="3" applyFont="1" applyAlignment="1">
      <alignment horizontal="center" vertical="center" wrapText="1"/>
    </xf>
    <xf numFmtId="0" fontId="6" fillId="2" borderId="1" xfId="3" applyFont="1" applyAlignment="1">
      <alignment vertical="center"/>
    </xf>
    <xf numFmtId="167" fontId="18" fillId="3" borderId="4" xfId="3" applyNumberFormat="1" applyFont="1" applyFill="1" applyBorder="1" applyAlignment="1">
      <alignment horizontal="center" vertical="center" wrapText="1"/>
    </xf>
    <xf numFmtId="10" fontId="18" fillId="3" borderId="4" xfId="3" applyNumberFormat="1" applyFont="1" applyFill="1" applyBorder="1" applyAlignment="1">
      <alignment horizontal="center" vertical="center" wrapText="1"/>
    </xf>
    <xf numFmtId="0" fontId="14" fillId="2" borderId="2" xfId="3" applyFont="1" applyBorder="1" applyAlignment="1">
      <alignment horizontal="center" vertical="center"/>
    </xf>
    <xf numFmtId="0" fontId="14" fillId="2" borderId="2" xfId="3" applyFont="1" applyBorder="1" applyAlignment="1">
      <alignment horizontal="left" vertical="center"/>
    </xf>
    <xf numFmtId="167" fontId="15" fillId="2" borderId="19" xfId="7" applyNumberFormat="1" applyFont="1" applyFill="1" applyBorder="1" applyAlignment="1">
      <alignment horizontal="left" vertical="top" wrapText="1"/>
    </xf>
    <xf numFmtId="10" fontId="24" fillId="2" borderId="2" xfId="3" applyNumberFormat="1" applyFont="1" applyBorder="1" applyAlignment="1">
      <alignment horizontal="center" vertical="center" wrapText="1"/>
    </xf>
    <xf numFmtId="167" fontId="15" fillId="2" borderId="19" xfId="6" applyNumberFormat="1" applyFont="1" applyFill="1" applyBorder="1" applyAlignment="1">
      <alignment horizontal="left" vertical="top" wrapText="1"/>
    </xf>
    <xf numFmtId="0" fontId="15" fillId="2" borderId="4" xfId="6" applyFont="1" applyFill="1" applyBorder="1" applyAlignment="1">
      <alignment horizontal="left" vertical="center" wrapText="1"/>
    </xf>
    <xf numFmtId="167" fontId="15" fillId="2" borderId="18" xfId="6" applyNumberFormat="1" applyFont="1" applyFill="1" applyBorder="1" applyAlignment="1">
      <alignment horizontal="left" vertical="top" wrapText="1"/>
    </xf>
    <xf numFmtId="10" fontId="24" fillId="2" borderId="4" xfId="3" applyNumberFormat="1" applyFont="1" applyBorder="1" applyAlignment="1">
      <alignment horizontal="center" vertical="center" wrapText="1"/>
    </xf>
    <xf numFmtId="0" fontId="18" fillId="2" borderId="1" xfId="3" applyFont="1" applyAlignment="1">
      <alignment horizontal="left" vertical="center"/>
    </xf>
    <xf numFmtId="0" fontId="8" fillId="2" borderId="2" xfId="3" applyFont="1" applyBorder="1" applyAlignment="1">
      <alignment horizontal="center" vertical="center"/>
    </xf>
    <xf numFmtId="167" fontId="9" fillId="2" borderId="19" xfId="7" applyNumberFormat="1" applyFont="1" applyFill="1" applyBorder="1" applyAlignment="1">
      <alignment horizontal="left" vertical="top" wrapText="1"/>
    </xf>
    <xf numFmtId="10" fontId="25" fillId="2" borderId="2" xfId="3" applyNumberFormat="1" applyFont="1" applyBorder="1" applyAlignment="1">
      <alignment horizontal="center" vertical="center" wrapText="1"/>
    </xf>
    <xf numFmtId="167" fontId="9" fillId="2" borderId="19" xfId="6" applyNumberFormat="1" applyFont="1" applyFill="1" applyBorder="1" applyAlignment="1">
      <alignment horizontal="left" vertical="top" wrapText="1"/>
    </xf>
    <xf numFmtId="167" fontId="9" fillId="2" borderId="18" xfId="6" applyNumberFormat="1" applyFont="1" applyFill="1" applyBorder="1" applyAlignment="1">
      <alignment horizontal="left" vertical="top" wrapText="1"/>
    </xf>
    <xf numFmtId="10" fontId="25" fillId="2" borderId="4" xfId="3" applyNumberFormat="1" applyFont="1" applyBorder="1" applyAlignment="1">
      <alignment horizontal="center" vertical="center" wrapText="1"/>
    </xf>
    <xf numFmtId="0" fontId="18" fillId="2" borderId="1" xfId="3" applyFont="1" applyAlignment="1">
      <alignment vertical="center"/>
    </xf>
    <xf numFmtId="0" fontId="18" fillId="2" borderId="1" xfId="3" applyFont="1" applyAlignment="1">
      <alignment horizontal="center" vertical="center" wrapText="1"/>
    </xf>
    <xf numFmtId="0" fontId="14" fillId="2" borderId="1" xfId="3" applyFont="1" applyAlignment="1">
      <alignment horizontal="center" vertical="center" wrapText="1"/>
    </xf>
    <xf numFmtId="0" fontId="6" fillId="3" borderId="16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 wrapText="1"/>
    </xf>
    <xf numFmtId="0" fontId="10" fillId="3" borderId="10" xfId="6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9" fillId="3" borderId="7" xfId="1" applyFont="1" applyFill="1" applyBorder="1" applyAlignment="1">
      <alignment horizontal="center" vertical="center" wrapText="1"/>
    </xf>
    <xf numFmtId="0" fontId="19" fillId="3" borderId="8" xfId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wrapText="1"/>
    </xf>
    <xf numFmtId="0" fontId="18" fillId="3" borderId="1" xfId="0" applyNumberFormat="1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8" fillId="3" borderId="3" xfId="3" applyNumberFormat="1" applyFont="1" applyFill="1" applyBorder="1" applyAlignment="1">
      <alignment horizontal="center" wrapText="1"/>
    </xf>
    <xf numFmtId="0" fontId="18" fillId="3" borderId="1" xfId="3" applyNumberFormat="1" applyFont="1" applyFill="1" applyBorder="1" applyAlignment="1">
      <alignment horizontal="center" wrapText="1"/>
    </xf>
    <xf numFmtId="0" fontId="19" fillId="3" borderId="7" xfId="9" applyFont="1" applyFill="1" applyBorder="1" applyAlignment="1">
      <alignment horizontal="center" vertical="center" wrapText="1"/>
    </xf>
    <xf numFmtId="0" fontId="19" fillId="3" borderId="8" xfId="9" applyFont="1" applyFill="1" applyBorder="1" applyAlignment="1">
      <alignment horizontal="center" vertical="center" wrapText="1"/>
    </xf>
    <xf numFmtId="0" fontId="8" fillId="2" borderId="13" xfId="3" applyFont="1" applyBorder="1" applyAlignment="1">
      <alignment horizontal="center" vertical="center" wrapText="1"/>
    </xf>
    <xf numFmtId="0" fontId="8" fillId="2" borderId="14" xfId="3" applyFont="1" applyBorder="1" applyAlignment="1">
      <alignment horizontal="center" vertical="center" wrapText="1"/>
    </xf>
    <xf numFmtId="0" fontId="8" fillId="2" borderId="15" xfId="3" applyFont="1" applyBorder="1" applyAlignment="1">
      <alignment horizontal="center" vertical="center" wrapText="1"/>
    </xf>
    <xf numFmtId="0" fontId="8" fillId="2" borderId="9" xfId="3" applyFont="1" applyBorder="1" applyAlignment="1">
      <alignment horizontal="center" vertical="center" wrapText="1"/>
    </xf>
    <xf numFmtId="0" fontId="8" fillId="2" borderId="8" xfId="3" applyFont="1" applyBorder="1" applyAlignment="1">
      <alignment horizontal="center" vertical="center" wrapText="1"/>
    </xf>
    <xf numFmtId="0" fontId="8" fillId="2" borderId="11" xfId="3" applyFont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0" fontId="19" fillId="3" borderId="7" xfId="8" applyFont="1" applyFill="1" applyBorder="1" applyAlignment="1">
      <alignment horizontal="center" vertical="center" wrapText="1"/>
    </xf>
    <xf numFmtId="0" fontId="19" fillId="3" borderId="8" xfId="8" applyFont="1" applyFill="1" applyBorder="1" applyAlignment="1">
      <alignment horizontal="center" vertical="center" wrapText="1"/>
    </xf>
    <xf numFmtId="0" fontId="14" fillId="2" borderId="13" xfId="3" applyFont="1" applyBorder="1" applyAlignment="1">
      <alignment horizontal="center" vertical="center" wrapText="1"/>
    </xf>
    <xf numFmtId="0" fontId="14" fillId="2" borderId="14" xfId="3" applyFont="1" applyBorder="1" applyAlignment="1">
      <alignment horizontal="center" vertical="center" wrapText="1"/>
    </xf>
    <xf numFmtId="0" fontId="14" fillId="2" borderId="15" xfId="3" applyFont="1" applyBorder="1" applyAlignment="1">
      <alignment horizontal="center" vertical="center" wrapText="1"/>
    </xf>
    <xf numFmtId="0" fontId="14" fillId="2" borderId="9" xfId="3" applyFont="1" applyBorder="1" applyAlignment="1">
      <alignment horizontal="center" vertical="center" wrapText="1"/>
    </xf>
    <xf numFmtId="0" fontId="14" fillId="2" borderId="8" xfId="3" applyFont="1" applyBorder="1" applyAlignment="1">
      <alignment horizontal="center" vertical="center" wrapText="1"/>
    </xf>
    <xf numFmtId="0" fontId="14" fillId="2" borderId="11" xfId="3" applyFont="1" applyBorder="1" applyAlignment="1">
      <alignment horizontal="center" vertical="center" wrapText="1"/>
    </xf>
  </cellXfs>
  <cellStyles count="10">
    <cellStyle name="Moeda 2" xfId="2"/>
    <cellStyle name="Moeda 2 2" xfId="5"/>
    <cellStyle name="Normal" xfId="0" builtinId="0"/>
    <cellStyle name="Normal 2" xfId="1"/>
    <cellStyle name="Normal 2 2" xfId="4"/>
    <cellStyle name="Normal 2 3" xfId="8"/>
    <cellStyle name="Normal 2 4" xfId="9"/>
    <cellStyle name="Normal 3" xfId="3"/>
    <cellStyle name="Normal 4" xfId="6"/>
    <cellStyle name="Normal 5" xfId="7"/>
  </cellStyles>
  <dxfs count="36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CC99FF"/>
      <color rgb="FFCC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4328596</xdr:colOff>
      <xdr:row>0</xdr:row>
      <xdr:rowOff>139366</xdr:rowOff>
    </xdr:from>
    <xdr:to>
      <xdr:col>2</xdr:col>
      <xdr:colOff>537552</xdr:colOff>
      <xdr:row>0</xdr:row>
      <xdr:rowOff>837763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5296" y="139366"/>
          <a:ext cx="733331" cy="698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3028950</xdr:colOff>
      <xdr:row>0</xdr:row>
      <xdr:rowOff>53641</xdr:rowOff>
    </xdr:from>
    <xdr:ext cx="733332" cy="698397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53641"/>
          <a:ext cx="733332" cy="698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3133725</xdr:colOff>
      <xdr:row>0</xdr:row>
      <xdr:rowOff>0</xdr:rowOff>
    </xdr:from>
    <xdr:ext cx="733332" cy="698397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0"/>
          <a:ext cx="733332" cy="698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5"/>
  <sheetViews>
    <sheetView tabSelected="1" topLeftCell="C192" zoomScaleNormal="100" workbookViewId="0">
      <selection activeCell="A194" sqref="A194:M194"/>
    </sheetView>
  </sheetViews>
  <sheetFormatPr defaultColWidth="13.28515625" defaultRowHeight="12.75"/>
  <cols>
    <col min="1" max="1" width="4" style="37" bestFit="1" customWidth="1"/>
    <col min="2" max="2" width="67.85546875" style="3" bestFit="1" customWidth="1"/>
    <col min="3" max="3" width="8.140625" style="25" bestFit="1" customWidth="1"/>
    <col min="4" max="4" width="10.140625" style="25" bestFit="1" customWidth="1"/>
    <col min="5" max="5" width="8.140625" style="25" bestFit="1" customWidth="1"/>
    <col min="6" max="6" width="11" style="25" bestFit="1" customWidth="1"/>
    <col min="7" max="10" width="8.140625" style="25" bestFit="1" customWidth="1"/>
    <col min="11" max="11" width="9.5703125" style="14" bestFit="1" customWidth="1"/>
    <col min="12" max="12" width="8.140625" style="14" bestFit="1" customWidth="1"/>
    <col min="13" max="13" width="9.7109375" style="14" bestFit="1" customWidth="1"/>
    <col min="14" max="14" width="4.140625" style="7" customWidth="1"/>
    <col min="15" max="16" width="8.140625" style="19" bestFit="1" customWidth="1"/>
    <col min="17" max="17" width="8.140625" style="63" bestFit="1" customWidth="1"/>
    <col min="18" max="18" width="9.5703125" style="22" bestFit="1" customWidth="1"/>
    <col min="19" max="16384" width="13.28515625" style="7"/>
  </cols>
  <sheetData>
    <row r="1" spans="1:18" s="6" customFormat="1" ht="121.5" customHeight="1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38"/>
      <c r="M1" s="58"/>
      <c r="O1" s="18"/>
      <c r="P1" s="18"/>
      <c r="Q1" s="62"/>
      <c r="R1" s="21"/>
    </row>
    <row r="2" spans="1:18" ht="15.75" customHeight="1">
      <c r="A2" s="108" t="s">
        <v>157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57"/>
      <c r="M2" s="57"/>
    </row>
    <row r="3" spans="1:18" s="5" customFormat="1" ht="29.25" customHeight="1">
      <c r="A3" s="114" t="s">
        <v>3</v>
      </c>
      <c r="B3" s="115"/>
      <c r="C3" s="39" t="s">
        <v>99</v>
      </c>
      <c r="D3" s="39" t="s">
        <v>127</v>
      </c>
      <c r="E3" s="39" t="s">
        <v>134</v>
      </c>
      <c r="F3" s="39" t="s">
        <v>130</v>
      </c>
      <c r="G3" s="39" t="s">
        <v>133</v>
      </c>
      <c r="H3" s="39" t="s">
        <v>131</v>
      </c>
      <c r="I3" s="39" t="s">
        <v>158</v>
      </c>
      <c r="J3" s="39" t="s">
        <v>136</v>
      </c>
      <c r="K3" s="39" t="s">
        <v>118</v>
      </c>
      <c r="L3" s="39" t="s">
        <v>209</v>
      </c>
      <c r="M3" s="39" t="s">
        <v>230</v>
      </c>
      <c r="N3" s="4"/>
      <c r="O3" s="40" t="s">
        <v>4</v>
      </c>
      <c r="P3" s="40" t="s">
        <v>5</v>
      </c>
      <c r="Q3" s="64" t="s">
        <v>6</v>
      </c>
      <c r="R3" s="41" t="s">
        <v>7</v>
      </c>
    </row>
    <row r="4" spans="1:18" s="2" customFormat="1" ht="20.100000000000001" customHeight="1">
      <c r="A4" s="32">
        <v>1</v>
      </c>
      <c r="B4" s="29" t="s">
        <v>161</v>
      </c>
      <c r="C4" s="51" t="s">
        <v>10</v>
      </c>
      <c r="D4" s="51" t="s">
        <v>10</v>
      </c>
      <c r="E4" s="51">
        <v>5.89</v>
      </c>
      <c r="F4" s="51">
        <v>6.89</v>
      </c>
      <c r="G4" s="51" t="s">
        <v>10</v>
      </c>
      <c r="H4" s="51">
        <v>5.29</v>
      </c>
      <c r="I4" s="51" t="s">
        <v>10</v>
      </c>
      <c r="J4" s="51">
        <v>5.99</v>
      </c>
      <c r="K4" s="51">
        <v>6.99</v>
      </c>
      <c r="L4" s="51" t="s">
        <v>10</v>
      </c>
      <c r="M4" s="59" t="s">
        <v>10</v>
      </c>
      <c r="N4" s="61"/>
      <c r="O4" s="60">
        <f>MAX(C4:M4)</f>
        <v>6.99</v>
      </c>
      <c r="P4" s="42">
        <f>MIN(C4:M4)</f>
        <v>5.29</v>
      </c>
      <c r="Q4" s="65">
        <f>AVERAGE(C4:M4)</f>
        <v>6.2100000000000009</v>
      </c>
      <c r="R4" s="43">
        <f t="shared" ref="R4" si="0">(O4-P4)/P4</f>
        <v>0.32136105860113423</v>
      </c>
    </row>
    <row r="5" spans="1:18" s="2" customFormat="1" ht="20.100000000000001" customHeight="1">
      <c r="A5" s="32">
        <v>2</v>
      </c>
      <c r="B5" s="29" t="s">
        <v>160</v>
      </c>
      <c r="C5" s="51">
        <v>3.15</v>
      </c>
      <c r="D5" s="51">
        <v>2.95</v>
      </c>
      <c r="E5" s="51">
        <v>3.79</v>
      </c>
      <c r="F5" s="51">
        <v>6.7</v>
      </c>
      <c r="G5" s="51">
        <v>3.99</v>
      </c>
      <c r="H5" s="51">
        <v>3.39</v>
      </c>
      <c r="I5" s="51">
        <v>3.49</v>
      </c>
      <c r="J5" s="51">
        <v>3.99</v>
      </c>
      <c r="K5" s="51">
        <v>3.99</v>
      </c>
      <c r="L5" s="51">
        <v>3.99</v>
      </c>
      <c r="M5" s="59" t="s">
        <v>10</v>
      </c>
      <c r="N5" s="61"/>
      <c r="O5" s="60">
        <f t="shared" ref="O5:O68" si="1">MAX(C5:M5)</f>
        <v>6.7</v>
      </c>
      <c r="P5" s="42">
        <f t="shared" ref="P5:P68" si="2">MIN(C5:M5)</f>
        <v>2.95</v>
      </c>
      <c r="Q5" s="65">
        <f t="shared" ref="Q5:Q68" si="3">AVERAGE(C5:M5)</f>
        <v>3.9430000000000005</v>
      </c>
      <c r="R5" s="43">
        <f t="shared" ref="R5:R68" si="4">(O5-P5)/P5</f>
        <v>1.271186440677966</v>
      </c>
    </row>
    <row r="6" spans="1:18" s="2" customFormat="1" ht="20.100000000000001" customHeight="1">
      <c r="A6" s="32">
        <v>3</v>
      </c>
      <c r="B6" s="29" t="s">
        <v>163</v>
      </c>
      <c r="C6" s="51">
        <v>3.55</v>
      </c>
      <c r="D6" s="51">
        <v>3.8</v>
      </c>
      <c r="E6" s="51">
        <v>4.74</v>
      </c>
      <c r="F6" s="51">
        <v>4.1900000000000004</v>
      </c>
      <c r="G6" s="51" t="s">
        <v>10</v>
      </c>
      <c r="H6" s="51">
        <v>3.49</v>
      </c>
      <c r="I6" s="51">
        <v>3.99</v>
      </c>
      <c r="J6" s="51">
        <v>4.79</v>
      </c>
      <c r="K6" s="51">
        <v>3.99</v>
      </c>
      <c r="L6" s="51">
        <v>3.9</v>
      </c>
      <c r="M6" s="59">
        <v>3.99</v>
      </c>
      <c r="N6" s="61"/>
      <c r="O6" s="60">
        <f t="shared" si="1"/>
        <v>4.79</v>
      </c>
      <c r="P6" s="42">
        <f t="shared" si="2"/>
        <v>3.49</v>
      </c>
      <c r="Q6" s="65">
        <f t="shared" si="3"/>
        <v>4.043000000000001</v>
      </c>
      <c r="R6" s="43">
        <f t="shared" si="4"/>
        <v>0.37249283667621769</v>
      </c>
    </row>
    <row r="7" spans="1:18" s="2" customFormat="1" ht="20.100000000000001" customHeight="1">
      <c r="A7" s="32">
        <v>4</v>
      </c>
      <c r="B7" s="29" t="s">
        <v>182</v>
      </c>
      <c r="C7" s="51">
        <v>3.45</v>
      </c>
      <c r="D7" s="51">
        <v>3.32</v>
      </c>
      <c r="E7" s="51" t="s">
        <v>10</v>
      </c>
      <c r="F7" s="51">
        <v>3.89</v>
      </c>
      <c r="G7" s="51">
        <v>4.3499999999999996</v>
      </c>
      <c r="H7" s="51">
        <v>3.29</v>
      </c>
      <c r="I7" s="51" t="s">
        <v>10</v>
      </c>
      <c r="J7" s="51">
        <v>5.49</v>
      </c>
      <c r="K7" s="51">
        <v>3.99</v>
      </c>
      <c r="L7" s="51" t="s">
        <v>10</v>
      </c>
      <c r="M7" s="59">
        <v>3.99</v>
      </c>
      <c r="N7" s="61"/>
      <c r="O7" s="60">
        <f t="shared" si="1"/>
        <v>5.49</v>
      </c>
      <c r="P7" s="42">
        <f t="shared" si="2"/>
        <v>3.29</v>
      </c>
      <c r="Q7" s="65">
        <f t="shared" si="3"/>
        <v>3.9712500000000004</v>
      </c>
      <c r="R7" s="43">
        <f t="shared" si="4"/>
        <v>0.66869300911854113</v>
      </c>
    </row>
    <row r="8" spans="1:18" s="2" customFormat="1" ht="20.100000000000001" customHeight="1">
      <c r="A8" s="32">
        <v>5</v>
      </c>
      <c r="B8" s="29" t="s">
        <v>159</v>
      </c>
      <c r="C8" s="51">
        <v>3.69</v>
      </c>
      <c r="D8" s="51" t="s">
        <v>10</v>
      </c>
      <c r="E8" s="51">
        <v>4.99</v>
      </c>
      <c r="F8" s="51">
        <v>4.29</v>
      </c>
      <c r="G8" s="51">
        <v>4.29</v>
      </c>
      <c r="H8" s="51">
        <v>4.49</v>
      </c>
      <c r="I8" s="51" t="s">
        <v>10</v>
      </c>
      <c r="J8" s="51">
        <v>4.99</v>
      </c>
      <c r="K8" s="51">
        <v>3.99</v>
      </c>
      <c r="L8" s="51" t="s">
        <v>10</v>
      </c>
      <c r="M8" s="59" t="s">
        <v>10</v>
      </c>
      <c r="N8" s="61"/>
      <c r="O8" s="60">
        <f t="shared" si="1"/>
        <v>4.99</v>
      </c>
      <c r="P8" s="42">
        <f t="shared" si="2"/>
        <v>3.69</v>
      </c>
      <c r="Q8" s="65">
        <f t="shared" si="3"/>
        <v>4.3900000000000006</v>
      </c>
      <c r="R8" s="43">
        <f t="shared" si="4"/>
        <v>0.35230352303523044</v>
      </c>
    </row>
    <row r="9" spans="1:18" s="2" customFormat="1" ht="20.100000000000001" customHeight="1">
      <c r="A9" s="32">
        <v>6</v>
      </c>
      <c r="B9" s="29" t="s">
        <v>162</v>
      </c>
      <c r="C9" s="51" t="s">
        <v>10</v>
      </c>
      <c r="D9" s="51">
        <v>2.35</v>
      </c>
      <c r="E9" s="51" t="s">
        <v>10</v>
      </c>
      <c r="F9" s="51" t="s">
        <v>10</v>
      </c>
      <c r="G9" s="51" t="s">
        <v>10</v>
      </c>
      <c r="H9" s="51">
        <v>2.29</v>
      </c>
      <c r="I9" s="51">
        <v>2.4900000000000002</v>
      </c>
      <c r="J9" s="51" t="s">
        <v>10</v>
      </c>
      <c r="K9" s="51" t="s">
        <v>10</v>
      </c>
      <c r="L9" s="51">
        <v>2.4900000000000002</v>
      </c>
      <c r="M9" s="59">
        <v>2.99</v>
      </c>
      <c r="N9" s="61"/>
      <c r="O9" s="60">
        <f t="shared" si="1"/>
        <v>2.99</v>
      </c>
      <c r="P9" s="42">
        <f t="shared" si="2"/>
        <v>2.29</v>
      </c>
      <c r="Q9" s="65">
        <f t="shared" si="3"/>
        <v>2.5220000000000002</v>
      </c>
      <c r="R9" s="43">
        <f t="shared" si="4"/>
        <v>0.30567685589519655</v>
      </c>
    </row>
    <row r="10" spans="1:18" s="2" customFormat="1" ht="20.100000000000001" customHeight="1">
      <c r="A10" s="32">
        <v>7</v>
      </c>
      <c r="B10" s="29" t="s">
        <v>100</v>
      </c>
      <c r="C10" s="51">
        <v>3.85</v>
      </c>
      <c r="D10" s="51" t="s">
        <v>10</v>
      </c>
      <c r="E10" s="51" t="s">
        <v>10</v>
      </c>
      <c r="F10" s="51">
        <v>4.09</v>
      </c>
      <c r="G10" s="51" t="s">
        <v>10</v>
      </c>
      <c r="H10" s="51">
        <v>3.89</v>
      </c>
      <c r="I10" s="51" t="s">
        <v>10</v>
      </c>
      <c r="J10" s="51">
        <v>4.79</v>
      </c>
      <c r="K10" s="51" t="s">
        <v>10</v>
      </c>
      <c r="L10" s="51">
        <v>4.79</v>
      </c>
      <c r="M10" s="59">
        <v>6.49</v>
      </c>
      <c r="N10" s="61"/>
      <c r="O10" s="60">
        <f t="shared" si="1"/>
        <v>6.49</v>
      </c>
      <c r="P10" s="42">
        <f t="shared" si="2"/>
        <v>3.85</v>
      </c>
      <c r="Q10" s="65">
        <f t="shared" si="3"/>
        <v>4.6499999999999995</v>
      </c>
      <c r="R10" s="43">
        <f t="shared" si="4"/>
        <v>0.68571428571428572</v>
      </c>
    </row>
    <row r="11" spans="1:18" s="2" customFormat="1" ht="20.100000000000001" customHeight="1">
      <c r="A11" s="32">
        <v>8</v>
      </c>
      <c r="B11" s="29" t="s">
        <v>101</v>
      </c>
      <c r="C11" s="51">
        <v>9.9</v>
      </c>
      <c r="D11" s="51" t="s">
        <v>10</v>
      </c>
      <c r="E11" s="51">
        <v>8.99</v>
      </c>
      <c r="F11" s="51" t="s">
        <v>10</v>
      </c>
      <c r="G11" s="51" t="s">
        <v>10</v>
      </c>
      <c r="H11" s="51">
        <v>9.49</v>
      </c>
      <c r="I11" s="51" t="s">
        <v>10</v>
      </c>
      <c r="J11" s="51" t="s">
        <v>10</v>
      </c>
      <c r="K11" s="51" t="s">
        <v>10</v>
      </c>
      <c r="L11" s="51">
        <v>11.49</v>
      </c>
      <c r="M11" s="59">
        <v>15.19</v>
      </c>
      <c r="N11" s="61"/>
      <c r="O11" s="60">
        <f t="shared" si="1"/>
        <v>15.19</v>
      </c>
      <c r="P11" s="42">
        <f t="shared" si="2"/>
        <v>8.99</v>
      </c>
      <c r="Q11" s="65">
        <f t="shared" si="3"/>
        <v>11.012</v>
      </c>
      <c r="R11" s="43">
        <f t="shared" si="4"/>
        <v>0.68965517241379304</v>
      </c>
    </row>
    <row r="12" spans="1:18" s="2" customFormat="1" ht="20.100000000000001" customHeight="1">
      <c r="A12" s="32">
        <v>9</v>
      </c>
      <c r="B12" s="29" t="s">
        <v>210</v>
      </c>
      <c r="C12" s="51" t="s">
        <v>10</v>
      </c>
      <c r="D12" s="51" t="s">
        <v>10</v>
      </c>
      <c r="E12" s="51">
        <v>4.99</v>
      </c>
      <c r="F12" s="51" t="s">
        <v>10</v>
      </c>
      <c r="G12" s="51" t="s">
        <v>10</v>
      </c>
      <c r="H12" s="51">
        <v>4.59</v>
      </c>
      <c r="I12" s="51" t="s">
        <v>10</v>
      </c>
      <c r="J12" s="51">
        <v>5.79</v>
      </c>
      <c r="K12" s="51" t="s">
        <v>10</v>
      </c>
      <c r="L12" s="51">
        <v>5.59</v>
      </c>
      <c r="M12" s="59">
        <v>6.35</v>
      </c>
      <c r="N12" s="61"/>
      <c r="O12" s="60">
        <f t="shared" si="1"/>
        <v>6.35</v>
      </c>
      <c r="P12" s="42">
        <f t="shared" si="2"/>
        <v>4.59</v>
      </c>
      <c r="Q12" s="65">
        <f t="shared" si="3"/>
        <v>5.4620000000000006</v>
      </c>
      <c r="R12" s="43">
        <f t="shared" si="4"/>
        <v>0.38344226579520696</v>
      </c>
    </row>
    <row r="13" spans="1:18" s="2" customFormat="1" ht="20.100000000000001" customHeight="1">
      <c r="A13" s="32">
        <v>10</v>
      </c>
      <c r="B13" s="29" t="s">
        <v>102</v>
      </c>
      <c r="C13" s="51">
        <v>8.98</v>
      </c>
      <c r="D13" s="51" t="s">
        <v>10</v>
      </c>
      <c r="E13" s="51" t="s">
        <v>10</v>
      </c>
      <c r="F13" s="51" t="s">
        <v>10</v>
      </c>
      <c r="G13" s="51" t="s">
        <v>10</v>
      </c>
      <c r="H13" s="51">
        <v>8.49</v>
      </c>
      <c r="I13" s="51" t="s">
        <v>10</v>
      </c>
      <c r="J13" s="51">
        <v>13.49</v>
      </c>
      <c r="K13" s="51" t="s">
        <v>10</v>
      </c>
      <c r="L13" s="51" t="s">
        <v>10</v>
      </c>
      <c r="M13" s="59">
        <v>13.99</v>
      </c>
      <c r="N13" s="61"/>
      <c r="O13" s="60">
        <f t="shared" si="1"/>
        <v>13.99</v>
      </c>
      <c r="P13" s="42">
        <f t="shared" si="2"/>
        <v>8.49</v>
      </c>
      <c r="Q13" s="65">
        <f t="shared" si="3"/>
        <v>11.237500000000001</v>
      </c>
      <c r="R13" s="43">
        <f t="shared" si="4"/>
        <v>0.6478209658421672</v>
      </c>
    </row>
    <row r="14" spans="1:18" s="2" customFormat="1" ht="20.100000000000001" customHeight="1">
      <c r="A14" s="32">
        <v>11</v>
      </c>
      <c r="B14" s="29" t="s">
        <v>104</v>
      </c>
      <c r="C14" s="51">
        <v>2.75</v>
      </c>
      <c r="D14" s="51">
        <v>2.75</v>
      </c>
      <c r="E14" s="51">
        <v>3.59</v>
      </c>
      <c r="F14" s="51">
        <v>3.69</v>
      </c>
      <c r="G14" s="51">
        <v>3.49</v>
      </c>
      <c r="H14" s="51">
        <v>2.78</v>
      </c>
      <c r="I14" s="51" t="s">
        <v>10</v>
      </c>
      <c r="J14" s="51">
        <v>3.69</v>
      </c>
      <c r="K14" s="51">
        <v>3.69</v>
      </c>
      <c r="L14" s="51">
        <v>2.99</v>
      </c>
      <c r="M14" s="59">
        <v>4.3899999999999997</v>
      </c>
      <c r="N14" s="61"/>
      <c r="O14" s="60">
        <f t="shared" si="1"/>
        <v>4.3899999999999997</v>
      </c>
      <c r="P14" s="42">
        <f t="shared" si="2"/>
        <v>2.75</v>
      </c>
      <c r="Q14" s="65">
        <f t="shared" si="3"/>
        <v>3.3810000000000002</v>
      </c>
      <c r="R14" s="43">
        <f t="shared" si="4"/>
        <v>0.59636363636363621</v>
      </c>
    </row>
    <row r="15" spans="1:18" s="2" customFormat="1" ht="20.100000000000001" customHeight="1">
      <c r="A15" s="32">
        <v>12</v>
      </c>
      <c r="B15" s="29" t="s">
        <v>103</v>
      </c>
      <c r="C15" s="51">
        <v>4.1900000000000004</v>
      </c>
      <c r="D15" s="51">
        <v>4.99</v>
      </c>
      <c r="E15" s="51">
        <v>6.29</v>
      </c>
      <c r="F15" s="51" t="s">
        <v>10</v>
      </c>
      <c r="G15" s="51">
        <v>5.49</v>
      </c>
      <c r="H15" s="51">
        <v>5.29</v>
      </c>
      <c r="I15" s="51">
        <v>5.99</v>
      </c>
      <c r="J15" s="51" t="s">
        <v>10</v>
      </c>
      <c r="K15" s="51">
        <v>6.29</v>
      </c>
      <c r="L15" s="51">
        <v>5.99</v>
      </c>
      <c r="M15" s="59" t="s">
        <v>10</v>
      </c>
      <c r="N15" s="61"/>
      <c r="O15" s="60">
        <f t="shared" si="1"/>
        <v>6.29</v>
      </c>
      <c r="P15" s="42">
        <f t="shared" si="2"/>
        <v>4.1900000000000004</v>
      </c>
      <c r="Q15" s="65">
        <f t="shared" si="3"/>
        <v>5.5650000000000004</v>
      </c>
      <c r="R15" s="43">
        <f t="shared" si="4"/>
        <v>0.50119331742243423</v>
      </c>
    </row>
    <row r="16" spans="1:18" s="2" customFormat="1" ht="20.100000000000001" customHeight="1">
      <c r="A16" s="32">
        <v>13</v>
      </c>
      <c r="B16" s="29" t="s">
        <v>119</v>
      </c>
      <c r="C16" s="51">
        <v>10.89</v>
      </c>
      <c r="D16" s="51">
        <v>10.99</v>
      </c>
      <c r="E16" s="51">
        <v>12.9</v>
      </c>
      <c r="F16" s="51">
        <v>14.99</v>
      </c>
      <c r="G16" s="51">
        <v>13.99</v>
      </c>
      <c r="H16" s="51">
        <v>11.49</v>
      </c>
      <c r="I16" s="51">
        <v>14.9</v>
      </c>
      <c r="J16" s="51">
        <v>14.99</v>
      </c>
      <c r="K16" s="51">
        <v>15.5</v>
      </c>
      <c r="L16" s="51">
        <v>13.9</v>
      </c>
      <c r="M16" s="59">
        <v>16.989999999999998</v>
      </c>
      <c r="N16" s="61"/>
      <c r="O16" s="60">
        <f t="shared" si="1"/>
        <v>16.989999999999998</v>
      </c>
      <c r="P16" s="42">
        <f t="shared" si="2"/>
        <v>10.89</v>
      </c>
      <c r="Q16" s="65">
        <f t="shared" si="3"/>
        <v>13.775454545454545</v>
      </c>
      <c r="R16" s="43">
        <f t="shared" si="4"/>
        <v>0.56014692378328723</v>
      </c>
    </row>
    <row r="17" spans="1:18" s="2" customFormat="1" ht="20.100000000000001" customHeight="1">
      <c r="A17" s="32">
        <v>14</v>
      </c>
      <c r="B17" s="29" t="s">
        <v>105</v>
      </c>
      <c r="C17" s="51">
        <v>2.85</v>
      </c>
      <c r="D17" s="51">
        <v>2.95</v>
      </c>
      <c r="E17" s="51" t="s">
        <v>10</v>
      </c>
      <c r="F17" s="51">
        <v>3.19</v>
      </c>
      <c r="G17" s="51" t="s">
        <v>10</v>
      </c>
      <c r="H17" s="51">
        <v>2.89</v>
      </c>
      <c r="I17" s="51">
        <v>3.29</v>
      </c>
      <c r="J17" s="51" t="s">
        <v>10</v>
      </c>
      <c r="K17" s="51">
        <v>2.99</v>
      </c>
      <c r="L17" s="51">
        <v>3.49</v>
      </c>
      <c r="M17" s="59" t="s">
        <v>10</v>
      </c>
      <c r="N17" s="61"/>
      <c r="O17" s="60">
        <f t="shared" si="1"/>
        <v>3.49</v>
      </c>
      <c r="P17" s="42">
        <f t="shared" si="2"/>
        <v>2.85</v>
      </c>
      <c r="Q17" s="65">
        <f t="shared" si="3"/>
        <v>3.0928571428571439</v>
      </c>
      <c r="R17" s="43">
        <f t="shared" si="4"/>
        <v>0.22456140350877196</v>
      </c>
    </row>
    <row r="18" spans="1:18" s="2" customFormat="1" ht="20.100000000000001" customHeight="1">
      <c r="A18" s="32">
        <v>15</v>
      </c>
      <c r="B18" s="29" t="s">
        <v>106</v>
      </c>
      <c r="C18" s="51">
        <v>4.9000000000000004</v>
      </c>
      <c r="D18" s="51">
        <v>4.8899999999999997</v>
      </c>
      <c r="E18" s="51" t="s">
        <v>10</v>
      </c>
      <c r="F18" s="51" t="s">
        <v>10</v>
      </c>
      <c r="G18" s="51">
        <v>5.66</v>
      </c>
      <c r="H18" s="51">
        <v>4.9800000000000004</v>
      </c>
      <c r="I18" s="51">
        <v>5.99</v>
      </c>
      <c r="J18" s="51">
        <v>5.39</v>
      </c>
      <c r="K18" s="51">
        <v>5.99</v>
      </c>
      <c r="L18" s="51">
        <v>5.98</v>
      </c>
      <c r="M18" s="59" t="s">
        <v>10</v>
      </c>
      <c r="N18" s="61"/>
      <c r="O18" s="60">
        <f t="shared" si="1"/>
        <v>5.99</v>
      </c>
      <c r="P18" s="42">
        <f t="shared" si="2"/>
        <v>4.8899999999999997</v>
      </c>
      <c r="Q18" s="65">
        <f t="shared" si="3"/>
        <v>5.4725000000000001</v>
      </c>
      <c r="R18" s="43">
        <f t="shared" si="4"/>
        <v>0.22494887525562385</v>
      </c>
    </row>
    <row r="19" spans="1:18" s="2" customFormat="1" ht="20.100000000000001" customHeight="1">
      <c r="A19" s="32">
        <v>16</v>
      </c>
      <c r="B19" s="29" t="s">
        <v>107</v>
      </c>
      <c r="C19" s="51">
        <v>10.9</v>
      </c>
      <c r="D19" s="51">
        <v>10.8</v>
      </c>
      <c r="E19" s="51" t="s">
        <v>10</v>
      </c>
      <c r="F19" s="51">
        <v>12.79</v>
      </c>
      <c r="G19" s="51" t="s">
        <v>10</v>
      </c>
      <c r="H19" s="51">
        <v>10.8</v>
      </c>
      <c r="I19" s="51" t="s">
        <v>10</v>
      </c>
      <c r="J19" s="51">
        <v>11.99</v>
      </c>
      <c r="K19" s="51">
        <v>9.9</v>
      </c>
      <c r="L19" s="51" t="s">
        <v>10</v>
      </c>
      <c r="M19" s="59" t="s">
        <v>10</v>
      </c>
      <c r="N19" s="61"/>
      <c r="O19" s="60">
        <f t="shared" si="1"/>
        <v>12.79</v>
      </c>
      <c r="P19" s="42">
        <f t="shared" si="2"/>
        <v>9.9</v>
      </c>
      <c r="Q19" s="65">
        <f t="shared" si="3"/>
        <v>11.196666666666667</v>
      </c>
      <c r="R19" s="43">
        <f t="shared" si="4"/>
        <v>0.2919191919191918</v>
      </c>
    </row>
    <row r="20" spans="1:18" s="2" customFormat="1" ht="20.100000000000001" customHeight="1">
      <c r="A20" s="32">
        <v>17</v>
      </c>
      <c r="B20" s="30" t="s">
        <v>31</v>
      </c>
      <c r="C20" s="51">
        <v>7.98</v>
      </c>
      <c r="D20" s="51">
        <v>7.5</v>
      </c>
      <c r="E20" s="51">
        <v>9.6999999999999993</v>
      </c>
      <c r="F20" s="51">
        <v>12.99</v>
      </c>
      <c r="G20" s="51" t="s">
        <v>10</v>
      </c>
      <c r="H20" s="51">
        <v>7.29</v>
      </c>
      <c r="I20" s="51" t="s">
        <v>10</v>
      </c>
      <c r="J20" s="51">
        <v>9.99</v>
      </c>
      <c r="K20" s="51" t="s">
        <v>10</v>
      </c>
      <c r="L20" s="51" t="s">
        <v>10</v>
      </c>
      <c r="M20" s="59" t="s">
        <v>10</v>
      </c>
      <c r="N20" s="61"/>
      <c r="O20" s="60">
        <f t="shared" si="1"/>
        <v>12.99</v>
      </c>
      <c r="P20" s="42">
        <f t="shared" si="2"/>
        <v>7.29</v>
      </c>
      <c r="Q20" s="65">
        <f t="shared" si="3"/>
        <v>9.2416666666666671</v>
      </c>
      <c r="R20" s="43">
        <f t="shared" si="4"/>
        <v>0.78189300411522633</v>
      </c>
    </row>
    <row r="21" spans="1:18" s="2" customFormat="1" ht="20.100000000000001" customHeight="1">
      <c r="A21" s="32">
        <v>18</v>
      </c>
      <c r="B21" s="30" t="s">
        <v>211</v>
      </c>
      <c r="C21" s="51" t="s">
        <v>10</v>
      </c>
      <c r="D21" s="51" t="s">
        <v>10</v>
      </c>
      <c r="E21" s="51">
        <v>10.99</v>
      </c>
      <c r="F21" s="51" t="s">
        <v>10</v>
      </c>
      <c r="G21" s="51">
        <v>18.29</v>
      </c>
      <c r="H21" s="51">
        <v>8.9499999999999993</v>
      </c>
      <c r="I21" s="51" t="s">
        <v>10</v>
      </c>
      <c r="J21" s="51" t="s">
        <v>10</v>
      </c>
      <c r="K21" s="51" t="s">
        <v>10</v>
      </c>
      <c r="L21" s="51">
        <v>9.98</v>
      </c>
      <c r="M21" s="59" t="s">
        <v>10</v>
      </c>
      <c r="N21" s="61"/>
      <c r="O21" s="60">
        <f t="shared" si="1"/>
        <v>18.29</v>
      </c>
      <c r="P21" s="42">
        <f t="shared" si="2"/>
        <v>8.9499999999999993</v>
      </c>
      <c r="Q21" s="65">
        <f t="shared" si="3"/>
        <v>12.052500000000002</v>
      </c>
      <c r="R21" s="43">
        <f t="shared" si="4"/>
        <v>1.0435754189944135</v>
      </c>
    </row>
    <row r="22" spans="1:18" s="2" customFormat="1" ht="20.100000000000001" customHeight="1">
      <c r="A22" s="32">
        <v>19</v>
      </c>
      <c r="B22" s="30" t="s">
        <v>183</v>
      </c>
      <c r="C22" s="51">
        <v>4.59</v>
      </c>
      <c r="D22" s="51">
        <v>4.75</v>
      </c>
      <c r="E22" s="51" t="s">
        <v>10</v>
      </c>
      <c r="F22" s="51" t="s">
        <v>10</v>
      </c>
      <c r="G22" s="51" t="s">
        <v>10</v>
      </c>
      <c r="H22" s="51" t="s">
        <v>10</v>
      </c>
      <c r="I22" s="51" t="s">
        <v>10</v>
      </c>
      <c r="J22" s="51" t="s">
        <v>10</v>
      </c>
      <c r="K22" s="51" t="s">
        <v>10</v>
      </c>
      <c r="L22" s="51" t="s">
        <v>10</v>
      </c>
      <c r="M22" s="59">
        <v>6.59</v>
      </c>
      <c r="N22" s="61"/>
      <c r="O22" s="60">
        <f t="shared" si="1"/>
        <v>6.59</v>
      </c>
      <c r="P22" s="42">
        <f t="shared" si="2"/>
        <v>4.59</v>
      </c>
      <c r="Q22" s="65">
        <f t="shared" si="3"/>
        <v>5.31</v>
      </c>
      <c r="R22" s="43">
        <f t="shared" si="4"/>
        <v>0.4357298474945534</v>
      </c>
    </row>
    <row r="23" spans="1:18" s="2" customFormat="1" ht="20.100000000000001" customHeight="1">
      <c r="A23" s="32">
        <v>20</v>
      </c>
      <c r="B23" s="30" t="s">
        <v>32</v>
      </c>
      <c r="C23" s="51" t="s">
        <v>10</v>
      </c>
      <c r="D23" s="51">
        <v>6.95</v>
      </c>
      <c r="E23" s="51">
        <v>7.49</v>
      </c>
      <c r="F23" s="51" t="s">
        <v>10</v>
      </c>
      <c r="G23" s="51" t="s">
        <v>10</v>
      </c>
      <c r="H23" s="51" t="s">
        <v>10</v>
      </c>
      <c r="I23" s="51" t="s">
        <v>10</v>
      </c>
      <c r="J23" s="51">
        <v>7.89</v>
      </c>
      <c r="K23" s="51" t="s">
        <v>10</v>
      </c>
      <c r="L23" s="51" t="s">
        <v>10</v>
      </c>
      <c r="M23" s="59" t="s">
        <v>10</v>
      </c>
      <c r="N23" s="61"/>
      <c r="O23" s="60">
        <f t="shared" si="1"/>
        <v>7.89</v>
      </c>
      <c r="P23" s="42">
        <f t="shared" si="2"/>
        <v>6.95</v>
      </c>
      <c r="Q23" s="65">
        <f t="shared" si="3"/>
        <v>7.4433333333333342</v>
      </c>
      <c r="R23" s="43">
        <f t="shared" si="4"/>
        <v>0.13525179856115099</v>
      </c>
    </row>
    <row r="24" spans="1:18" s="2" customFormat="1" ht="20.100000000000001" customHeight="1">
      <c r="A24" s="32">
        <v>21</v>
      </c>
      <c r="B24" s="30" t="s">
        <v>137</v>
      </c>
      <c r="C24" s="51">
        <v>6.59</v>
      </c>
      <c r="D24" s="51">
        <v>6.49</v>
      </c>
      <c r="E24" s="51">
        <v>6.79</v>
      </c>
      <c r="F24" s="51" t="s">
        <v>10</v>
      </c>
      <c r="G24" s="51">
        <v>6.85</v>
      </c>
      <c r="H24" s="51">
        <v>6.39</v>
      </c>
      <c r="I24" s="51">
        <v>7.49</v>
      </c>
      <c r="J24" s="51">
        <v>7.69</v>
      </c>
      <c r="K24" s="51">
        <v>9.39</v>
      </c>
      <c r="L24" s="51">
        <v>6.98</v>
      </c>
      <c r="M24" s="59" t="s">
        <v>10</v>
      </c>
      <c r="N24" s="61"/>
      <c r="O24" s="60">
        <f t="shared" si="1"/>
        <v>9.39</v>
      </c>
      <c r="P24" s="42">
        <f t="shared" si="2"/>
        <v>6.39</v>
      </c>
      <c r="Q24" s="65">
        <f t="shared" si="3"/>
        <v>7.184444444444444</v>
      </c>
      <c r="R24" s="43">
        <f t="shared" si="4"/>
        <v>0.46948356807511754</v>
      </c>
    </row>
    <row r="25" spans="1:18" s="2" customFormat="1" ht="20.100000000000001" customHeight="1">
      <c r="A25" s="32">
        <v>22</v>
      </c>
      <c r="B25" s="30" t="s">
        <v>164</v>
      </c>
      <c r="C25" s="51" t="s">
        <v>10</v>
      </c>
      <c r="D25" s="51" t="s">
        <v>10</v>
      </c>
      <c r="E25" s="51">
        <v>6.99</v>
      </c>
      <c r="F25" s="51" t="s">
        <v>10</v>
      </c>
      <c r="G25" s="51" t="s">
        <v>10</v>
      </c>
      <c r="H25" s="51">
        <v>5.49</v>
      </c>
      <c r="I25" s="51">
        <v>5.99</v>
      </c>
      <c r="J25" s="51">
        <v>7.49</v>
      </c>
      <c r="K25" s="51" t="s">
        <v>10</v>
      </c>
      <c r="L25" s="51" t="s">
        <v>10</v>
      </c>
      <c r="M25" s="59" t="s">
        <v>10</v>
      </c>
      <c r="N25" s="61"/>
      <c r="O25" s="60">
        <f t="shared" si="1"/>
        <v>7.49</v>
      </c>
      <c r="P25" s="42">
        <f t="shared" si="2"/>
        <v>5.49</v>
      </c>
      <c r="Q25" s="65">
        <f t="shared" si="3"/>
        <v>6.49</v>
      </c>
      <c r="R25" s="43">
        <f t="shared" si="4"/>
        <v>0.36429872495446264</v>
      </c>
    </row>
    <row r="26" spans="1:18" s="2" customFormat="1" ht="20.100000000000001" customHeight="1">
      <c r="A26" s="32">
        <v>23</v>
      </c>
      <c r="B26" s="30" t="s">
        <v>212</v>
      </c>
      <c r="C26" s="51" t="s">
        <v>10</v>
      </c>
      <c r="D26" s="51">
        <v>5.49</v>
      </c>
      <c r="E26" s="51" t="s">
        <v>10</v>
      </c>
      <c r="F26" s="51" t="s">
        <v>10</v>
      </c>
      <c r="G26" s="51" t="s">
        <v>10</v>
      </c>
      <c r="H26" s="51" t="s">
        <v>10</v>
      </c>
      <c r="I26" s="51" t="s">
        <v>10</v>
      </c>
      <c r="J26" s="51">
        <v>6.99</v>
      </c>
      <c r="K26" s="51" t="s">
        <v>10</v>
      </c>
      <c r="L26" s="51">
        <v>6.69</v>
      </c>
      <c r="M26" s="59" t="s">
        <v>10</v>
      </c>
      <c r="N26" s="61"/>
      <c r="O26" s="60">
        <f t="shared" si="1"/>
        <v>6.99</v>
      </c>
      <c r="P26" s="42">
        <f t="shared" si="2"/>
        <v>5.49</v>
      </c>
      <c r="Q26" s="65">
        <f t="shared" si="3"/>
        <v>6.3900000000000006</v>
      </c>
      <c r="R26" s="43">
        <f t="shared" si="4"/>
        <v>0.27322404371584696</v>
      </c>
    </row>
    <row r="27" spans="1:18" s="2" customFormat="1" ht="20.100000000000001" customHeight="1">
      <c r="A27" s="32">
        <v>24</v>
      </c>
      <c r="B27" s="30" t="s">
        <v>165</v>
      </c>
      <c r="C27" s="51" t="s">
        <v>10</v>
      </c>
      <c r="D27" s="51" t="s">
        <v>10</v>
      </c>
      <c r="E27" s="51">
        <v>16.989999999999998</v>
      </c>
      <c r="F27" s="51" t="s">
        <v>10</v>
      </c>
      <c r="G27" s="51" t="s">
        <v>10</v>
      </c>
      <c r="H27" s="51">
        <v>12.9</v>
      </c>
      <c r="I27" s="51" t="s">
        <v>10</v>
      </c>
      <c r="J27" s="51" t="s">
        <v>10</v>
      </c>
      <c r="K27" s="51">
        <v>15.5</v>
      </c>
      <c r="L27" s="51" t="s">
        <v>10</v>
      </c>
      <c r="M27" s="59" t="s">
        <v>10</v>
      </c>
      <c r="N27" s="61"/>
      <c r="O27" s="60">
        <f t="shared" si="1"/>
        <v>16.989999999999998</v>
      </c>
      <c r="P27" s="42">
        <f t="shared" si="2"/>
        <v>12.9</v>
      </c>
      <c r="Q27" s="65">
        <f t="shared" si="3"/>
        <v>15.13</v>
      </c>
      <c r="R27" s="43">
        <f t="shared" si="4"/>
        <v>0.31705426356589134</v>
      </c>
    </row>
    <row r="28" spans="1:18" s="2" customFormat="1" ht="20.100000000000001" customHeight="1">
      <c r="A28" s="32">
        <v>25</v>
      </c>
      <c r="B28" s="30" t="s">
        <v>229</v>
      </c>
      <c r="C28" s="51" t="s">
        <v>10</v>
      </c>
      <c r="D28" s="51">
        <v>3.59</v>
      </c>
      <c r="E28" s="51">
        <v>4.79</v>
      </c>
      <c r="F28" s="51" t="s">
        <v>10</v>
      </c>
      <c r="G28" s="51" t="s">
        <v>10</v>
      </c>
      <c r="H28" s="51" t="s">
        <v>10</v>
      </c>
      <c r="I28" s="51" t="s">
        <v>10</v>
      </c>
      <c r="J28" s="51">
        <v>4.29</v>
      </c>
      <c r="K28" s="51" t="s">
        <v>10</v>
      </c>
      <c r="L28" s="51" t="s">
        <v>10</v>
      </c>
      <c r="M28" s="59">
        <v>4.99</v>
      </c>
      <c r="N28" s="61"/>
      <c r="O28" s="60">
        <f t="shared" si="1"/>
        <v>4.99</v>
      </c>
      <c r="P28" s="42">
        <f t="shared" si="2"/>
        <v>3.59</v>
      </c>
      <c r="Q28" s="65">
        <f t="shared" si="3"/>
        <v>4.4149999999999991</v>
      </c>
      <c r="R28" s="43">
        <f t="shared" si="4"/>
        <v>0.38997214484679676</v>
      </c>
    </row>
    <row r="29" spans="1:18" s="2" customFormat="1" ht="20.100000000000001" customHeight="1">
      <c r="A29" s="32">
        <v>26</v>
      </c>
      <c r="B29" s="30" t="s">
        <v>120</v>
      </c>
      <c r="C29" s="51" t="s">
        <v>10</v>
      </c>
      <c r="D29" s="51" t="s">
        <v>10</v>
      </c>
      <c r="E29" s="51">
        <v>23.5</v>
      </c>
      <c r="F29" s="51" t="s">
        <v>10</v>
      </c>
      <c r="G29" s="51" t="s">
        <v>10</v>
      </c>
      <c r="H29" s="51">
        <v>18.59</v>
      </c>
      <c r="I29" s="51" t="s">
        <v>10</v>
      </c>
      <c r="J29" s="51">
        <v>17.989999999999998</v>
      </c>
      <c r="K29" s="51">
        <v>20.5</v>
      </c>
      <c r="L29" s="51" t="s">
        <v>10</v>
      </c>
      <c r="M29" s="59" t="s">
        <v>10</v>
      </c>
      <c r="N29" s="61"/>
      <c r="O29" s="60">
        <f t="shared" si="1"/>
        <v>23.5</v>
      </c>
      <c r="P29" s="42">
        <f t="shared" si="2"/>
        <v>17.989999999999998</v>
      </c>
      <c r="Q29" s="65">
        <f t="shared" si="3"/>
        <v>20.145</v>
      </c>
      <c r="R29" s="43">
        <f t="shared" si="4"/>
        <v>0.30628126737076167</v>
      </c>
    </row>
    <row r="30" spans="1:18" s="2" customFormat="1" ht="20.100000000000001" customHeight="1">
      <c r="A30" s="32">
        <v>27</v>
      </c>
      <c r="B30" s="30" t="s">
        <v>184</v>
      </c>
      <c r="C30" s="51">
        <v>14.95</v>
      </c>
      <c r="D30" s="51">
        <v>16.5</v>
      </c>
      <c r="E30" s="51">
        <v>24.9</v>
      </c>
      <c r="F30" s="51" t="s">
        <v>10</v>
      </c>
      <c r="G30" s="51">
        <v>23.5</v>
      </c>
      <c r="H30" s="51">
        <v>21.9</v>
      </c>
      <c r="I30" s="51" t="s">
        <v>10</v>
      </c>
      <c r="J30" s="51">
        <v>27.19</v>
      </c>
      <c r="K30" s="51" t="s">
        <v>10</v>
      </c>
      <c r="L30" s="51" t="s">
        <v>10</v>
      </c>
      <c r="M30" s="59" t="s">
        <v>10</v>
      </c>
      <c r="N30" s="61"/>
      <c r="O30" s="60">
        <f t="shared" si="1"/>
        <v>27.19</v>
      </c>
      <c r="P30" s="42">
        <f t="shared" si="2"/>
        <v>14.95</v>
      </c>
      <c r="Q30" s="65">
        <f t="shared" si="3"/>
        <v>21.49</v>
      </c>
      <c r="R30" s="43">
        <f t="shared" si="4"/>
        <v>0.81872909698996676</v>
      </c>
    </row>
    <row r="31" spans="1:18" s="2" customFormat="1" ht="20.100000000000001" customHeight="1">
      <c r="A31" s="32">
        <v>28</v>
      </c>
      <c r="B31" s="30" t="s">
        <v>11</v>
      </c>
      <c r="C31" s="51">
        <v>6.09</v>
      </c>
      <c r="D31" s="51">
        <v>6.75</v>
      </c>
      <c r="E31" s="51" t="s">
        <v>10</v>
      </c>
      <c r="F31" s="51" t="s">
        <v>10</v>
      </c>
      <c r="G31" s="51">
        <v>8.4499999999999993</v>
      </c>
      <c r="H31" s="51">
        <v>7.69</v>
      </c>
      <c r="I31" s="51" t="s">
        <v>10</v>
      </c>
      <c r="J31" s="51" t="s">
        <v>10</v>
      </c>
      <c r="K31" s="51">
        <v>10.5</v>
      </c>
      <c r="L31" s="51">
        <v>7.85</v>
      </c>
      <c r="M31" s="59">
        <v>10.99</v>
      </c>
      <c r="N31" s="61"/>
      <c r="O31" s="60">
        <f t="shared" si="1"/>
        <v>10.99</v>
      </c>
      <c r="P31" s="42">
        <f t="shared" si="2"/>
        <v>6.09</v>
      </c>
      <c r="Q31" s="65">
        <f t="shared" si="3"/>
        <v>8.3314285714285727</v>
      </c>
      <c r="R31" s="43">
        <f t="shared" si="4"/>
        <v>0.80459770114942541</v>
      </c>
    </row>
    <row r="32" spans="1:18" s="2" customFormat="1" ht="20.100000000000001" customHeight="1">
      <c r="A32" s="32">
        <v>29</v>
      </c>
      <c r="B32" s="30" t="s">
        <v>12</v>
      </c>
      <c r="C32" s="51">
        <v>4.3899999999999997</v>
      </c>
      <c r="D32" s="51">
        <v>4.95</v>
      </c>
      <c r="E32" s="51" t="s">
        <v>10</v>
      </c>
      <c r="F32" s="51">
        <v>5.79</v>
      </c>
      <c r="G32" s="51" t="s">
        <v>10</v>
      </c>
      <c r="H32" s="51" t="s">
        <v>10</v>
      </c>
      <c r="I32" s="51" t="s">
        <v>10</v>
      </c>
      <c r="J32" s="51" t="s">
        <v>10</v>
      </c>
      <c r="K32" s="51" t="s">
        <v>10</v>
      </c>
      <c r="L32" s="51" t="s">
        <v>10</v>
      </c>
      <c r="M32" s="59" t="s">
        <v>10</v>
      </c>
      <c r="N32" s="61"/>
      <c r="O32" s="60">
        <f t="shared" si="1"/>
        <v>5.79</v>
      </c>
      <c r="P32" s="42">
        <f t="shared" si="2"/>
        <v>4.3899999999999997</v>
      </c>
      <c r="Q32" s="65">
        <f t="shared" si="3"/>
        <v>5.043333333333333</v>
      </c>
      <c r="R32" s="43">
        <f t="shared" si="4"/>
        <v>0.31890660592255138</v>
      </c>
    </row>
    <row r="33" spans="1:18" s="2" customFormat="1" ht="20.100000000000001" customHeight="1">
      <c r="A33" s="32">
        <v>30</v>
      </c>
      <c r="B33" s="30" t="s">
        <v>166</v>
      </c>
      <c r="C33" s="51" t="s">
        <v>10</v>
      </c>
      <c r="D33" s="51" t="s">
        <v>10</v>
      </c>
      <c r="E33" s="51">
        <v>5.79</v>
      </c>
      <c r="F33" s="51" t="s">
        <v>10</v>
      </c>
      <c r="G33" s="51" t="s">
        <v>10</v>
      </c>
      <c r="H33" s="51" t="s">
        <v>10</v>
      </c>
      <c r="I33" s="51">
        <v>5.49</v>
      </c>
      <c r="J33" s="51" t="s">
        <v>10</v>
      </c>
      <c r="K33" s="51" t="s">
        <v>10</v>
      </c>
      <c r="L33" s="51">
        <v>5.29</v>
      </c>
      <c r="M33" s="59">
        <v>7.99</v>
      </c>
      <c r="N33" s="61"/>
      <c r="O33" s="60">
        <f t="shared" si="1"/>
        <v>7.99</v>
      </c>
      <c r="P33" s="42">
        <f t="shared" si="2"/>
        <v>5.29</v>
      </c>
      <c r="Q33" s="65">
        <f t="shared" si="3"/>
        <v>6.1400000000000006</v>
      </c>
      <c r="R33" s="43">
        <f t="shared" si="4"/>
        <v>0.5103969754253308</v>
      </c>
    </row>
    <row r="34" spans="1:18" s="2" customFormat="1" ht="20.100000000000001" customHeight="1">
      <c r="A34" s="32">
        <v>31</v>
      </c>
      <c r="B34" s="30" t="s">
        <v>167</v>
      </c>
      <c r="C34" s="51">
        <v>17.8</v>
      </c>
      <c r="D34" s="51">
        <v>18.899999999999999</v>
      </c>
      <c r="E34" s="51">
        <v>19.98</v>
      </c>
      <c r="F34" s="51">
        <v>16.489999999999998</v>
      </c>
      <c r="G34" s="51">
        <v>17.5</v>
      </c>
      <c r="H34" s="51">
        <v>17.899999999999999</v>
      </c>
      <c r="I34" s="51">
        <v>18.899999999999999</v>
      </c>
      <c r="J34" s="51" t="s">
        <v>10</v>
      </c>
      <c r="K34" s="51" t="s">
        <v>10</v>
      </c>
      <c r="L34" s="51">
        <v>17.899999999999999</v>
      </c>
      <c r="M34" s="59">
        <v>19.989999999999998</v>
      </c>
      <c r="N34" s="61"/>
      <c r="O34" s="60">
        <f t="shared" si="1"/>
        <v>19.989999999999998</v>
      </c>
      <c r="P34" s="42">
        <f t="shared" si="2"/>
        <v>16.489999999999998</v>
      </c>
      <c r="Q34" s="65">
        <f t="shared" si="3"/>
        <v>18.373333333333335</v>
      </c>
      <c r="R34" s="43">
        <f t="shared" si="4"/>
        <v>0.21224984839296546</v>
      </c>
    </row>
    <row r="35" spans="1:18" s="2" customFormat="1" ht="20.100000000000001" customHeight="1">
      <c r="A35" s="32">
        <v>32</v>
      </c>
      <c r="B35" s="30" t="s">
        <v>187</v>
      </c>
      <c r="C35" s="51">
        <v>49.95</v>
      </c>
      <c r="D35" s="51">
        <v>51</v>
      </c>
      <c r="E35" s="51" t="s">
        <v>10</v>
      </c>
      <c r="F35" s="51" t="s">
        <v>10</v>
      </c>
      <c r="G35" s="51" t="s">
        <v>10</v>
      </c>
      <c r="H35" s="51">
        <v>54.9</v>
      </c>
      <c r="I35" s="51" t="s">
        <v>10</v>
      </c>
      <c r="J35" s="51" t="s">
        <v>10</v>
      </c>
      <c r="K35" s="51">
        <v>34.5</v>
      </c>
      <c r="L35" s="51" t="s">
        <v>10</v>
      </c>
      <c r="M35" s="59" t="s">
        <v>10</v>
      </c>
      <c r="N35" s="61"/>
      <c r="O35" s="60">
        <f t="shared" si="1"/>
        <v>54.9</v>
      </c>
      <c r="P35" s="42">
        <f t="shared" si="2"/>
        <v>34.5</v>
      </c>
      <c r="Q35" s="65">
        <f t="shared" si="3"/>
        <v>47.587499999999999</v>
      </c>
      <c r="R35" s="43">
        <f t="shared" si="4"/>
        <v>0.59130434782608687</v>
      </c>
    </row>
    <row r="36" spans="1:18" s="2" customFormat="1" ht="20.100000000000001" customHeight="1">
      <c r="A36" s="32">
        <v>33</v>
      </c>
      <c r="B36" s="30" t="s">
        <v>168</v>
      </c>
      <c r="C36" s="51">
        <v>28.9</v>
      </c>
      <c r="D36" s="51">
        <v>26.9</v>
      </c>
      <c r="E36" s="51">
        <v>34.99</v>
      </c>
      <c r="F36" s="51">
        <v>35.99</v>
      </c>
      <c r="G36" s="51">
        <v>29.37</v>
      </c>
      <c r="H36" s="51">
        <v>29.99</v>
      </c>
      <c r="I36" s="51" t="s">
        <v>10</v>
      </c>
      <c r="J36" s="51" t="s">
        <v>10</v>
      </c>
      <c r="K36" s="51">
        <v>31.9</v>
      </c>
      <c r="L36" s="51" t="s">
        <v>10</v>
      </c>
      <c r="M36" s="59" t="s">
        <v>10</v>
      </c>
      <c r="N36" s="61"/>
      <c r="O36" s="60">
        <f t="shared" si="1"/>
        <v>35.99</v>
      </c>
      <c r="P36" s="42">
        <f t="shared" si="2"/>
        <v>26.9</v>
      </c>
      <c r="Q36" s="65">
        <f t="shared" si="3"/>
        <v>31.148571428571433</v>
      </c>
      <c r="R36" s="43">
        <f t="shared" si="4"/>
        <v>0.33791821561338303</v>
      </c>
    </row>
    <row r="37" spans="1:18" s="2" customFormat="1" ht="20.100000000000001" customHeight="1">
      <c r="A37" s="32">
        <v>34</v>
      </c>
      <c r="B37" s="30" t="s">
        <v>108</v>
      </c>
      <c r="C37" s="51">
        <v>17.899999999999999</v>
      </c>
      <c r="D37" s="51">
        <v>19.899999999999999</v>
      </c>
      <c r="E37" s="51" t="s">
        <v>10</v>
      </c>
      <c r="F37" s="51">
        <v>24.69</v>
      </c>
      <c r="G37" s="51">
        <v>21.73</v>
      </c>
      <c r="H37" s="51" t="s">
        <v>10</v>
      </c>
      <c r="I37" s="51">
        <v>21.9</v>
      </c>
      <c r="J37" s="51">
        <v>24.49</v>
      </c>
      <c r="K37" s="51">
        <v>12.9</v>
      </c>
      <c r="L37" s="51" t="s">
        <v>10</v>
      </c>
      <c r="M37" s="59" t="s">
        <v>10</v>
      </c>
      <c r="N37" s="61"/>
      <c r="O37" s="60">
        <f t="shared" si="1"/>
        <v>24.69</v>
      </c>
      <c r="P37" s="42">
        <f t="shared" si="2"/>
        <v>12.9</v>
      </c>
      <c r="Q37" s="65">
        <f t="shared" si="3"/>
        <v>20.501428571428573</v>
      </c>
      <c r="R37" s="43">
        <f t="shared" si="4"/>
        <v>0.91395348837209311</v>
      </c>
    </row>
    <row r="38" spans="1:18" s="2" customFormat="1" ht="20.100000000000001" customHeight="1">
      <c r="A38" s="32">
        <v>35</v>
      </c>
      <c r="B38" s="30" t="s">
        <v>188</v>
      </c>
      <c r="C38" s="51">
        <v>13.65</v>
      </c>
      <c r="D38" s="51" t="s">
        <v>10</v>
      </c>
      <c r="E38" s="51">
        <v>15.99</v>
      </c>
      <c r="F38" s="51" t="s">
        <v>10</v>
      </c>
      <c r="G38" s="51" t="s">
        <v>10</v>
      </c>
      <c r="H38" s="51">
        <v>15.99</v>
      </c>
      <c r="I38" s="51" t="s">
        <v>10</v>
      </c>
      <c r="J38" s="51" t="s">
        <v>10</v>
      </c>
      <c r="K38" s="51">
        <v>15.9</v>
      </c>
      <c r="L38" s="51">
        <v>10.98</v>
      </c>
      <c r="M38" s="59" t="s">
        <v>10</v>
      </c>
      <c r="N38" s="61"/>
      <c r="O38" s="60">
        <f t="shared" si="1"/>
        <v>15.99</v>
      </c>
      <c r="P38" s="42">
        <f t="shared" si="2"/>
        <v>10.98</v>
      </c>
      <c r="Q38" s="65">
        <f t="shared" si="3"/>
        <v>14.502000000000001</v>
      </c>
      <c r="R38" s="43">
        <f t="shared" si="4"/>
        <v>0.45628415300546443</v>
      </c>
    </row>
    <row r="39" spans="1:18" s="2" customFormat="1" ht="20.100000000000001" customHeight="1">
      <c r="A39" s="32">
        <v>36</v>
      </c>
      <c r="B39" s="30" t="s">
        <v>189</v>
      </c>
      <c r="C39" s="51">
        <v>6.95</v>
      </c>
      <c r="D39" s="51">
        <v>6.49</v>
      </c>
      <c r="E39" s="51" t="s">
        <v>10</v>
      </c>
      <c r="F39" s="51" t="s">
        <v>10</v>
      </c>
      <c r="G39" s="51" t="s">
        <v>10</v>
      </c>
      <c r="H39" s="51">
        <v>6.29</v>
      </c>
      <c r="I39" s="51" t="s">
        <v>10</v>
      </c>
      <c r="J39" s="51" t="s">
        <v>10</v>
      </c>
      <c r="K39" s="51" t="s">
        <v>10</v>
      </c>
      <c r="L39" s="51">
        <v>6.98</v>
      </c>
      <c r="M39" s="59" t="s">
        <v>10</v>
      </c>
      <c r="N39" s="61"/>
      <c r="O39" s="60">
        <f t="shared" si="1"/>
        <v>6.98</v>
      </c>
      <c r="P39" s="42">
        <f t="shared" si="2"/>
        <v>6.29</v>
      </c>
      <c r="Q39" s="65">
        <f t="shared" si="3"/>
        <v>6.6775000000000002</v>
      </c>
      <c r="R39" s="43">
        <f t="shared" si="4"/>
        <v>0.10969793322734506</v>
      </c>
    </row>
    <row r="40" spans="1:18" s="2" customFormat="1" ht="20.100000000000001" customHeight="1">
      <c r="A40" s="32">
        <v>37</v>
      </c>
      <c r="B40" s="30" t="s">
        <v>169</v>
      </c>
      <c r="C40" s="51">
        <v>5.95</v>
      </c>
      <c r="D40" s="51">
        <v>5.99</v>
      </c>
      <c r="E40" s="51">
        <v>5.98</v>
      </c>
      <c r="F40" s="51">
        <v>7.69</v>
      </c>
      <c r="G40" s="51">
        <v>7.29</v>
      </c>
      <c r="H40" s="51" t="s">
        <v>10</v>
      </c>
      <c r="I40" s="51">
        <v>8.99</v>
      </c>
      <c r="J40" s="51" t="s">
        <v>10</v>
      </c>
      <c r="K40" s="51">
        <v>7.75</v>
      </c>
      <c r="L40" s="51">
        <v>6.89</v>
      </c>
      <c r="M40" s="59">
        <v>8.99</v>
      </c>
      <c r="N40" s="61"/>
      <c r="O40" s="60">
        <f t="shared" si="1"/>
        <v>8.99</v>
      </c>
      <c r="P40" s="42">
        <f t="shared" si="2"/>
        <v>5.95</v>
      </c>
      <c r="Q40" s="65">
        <f t="shared" si="3"/>
        <v>7.2800000000000011</v>
      </c>
      <c r="R40" s="43">
        <f t="shared" si="4"/>
        <v>0.51092436974789912</v>
      </c>
    </row>
    <row r="41" spans="1:18" s="2" customFormat="1" ht="20.100000000000001" customHeight="1">
      <c r="A41" s="32">
        <v>38</v>
      </c>
      <c r="B41" s="30" t="s">
        <v>186</v>
      </c>
      <c r="C41" s="51">
        <v>14.9</v>
      </c>
      <c r="D41" s="51">
        <v>9.25</v>
      </c>
      <c r="E41" s="51">
        <v>13.9</v>
      </c>
      <c r="F41" s="51">
        <v>18.989999999999998</v>
      </c>
      <c r="G41" s="51">
        <v>17.420000000000002</v>
      </c>
      <c r="H41" s="51">
        <v>13.9</v>
      </c>
      <c r="I41" s="51" t="s">
        <v>10</v>
      </c>
      <c r="J41" s="51" t="s">
        <v>10</v>
      </c>
      <c r="K41" s="51" t="s">
        <v>10</v>
      </c>
      <c r="L41" s="51" t="s">
        <v>10</v>
      </c>
      <c r="M41" s="59" t="s">
        <v>10</v>
      </c>
      <c r="N41" s="61"/>
      <c r="O41" s="60">
        <f t="shared" si="1"/>
        <v>18.989999999999998</v>
      </c>
      <c r="P41" s="42">
        <f t="shared" si="2"/>
        <v>9.25</v>
      </c>
      <c r="Q41" s="65">
        <f t="shared" si="3"/>
        <v>14.726666666666667</v>
      </c>
      <c r="R41" s="43">
        <f t="shared" si="4"/>
        <v>1.0529729729729729</v>
      </c>
    </row>
    <row r="42" spans="1:18" s="2" customFormat="1" ht="20.100000000000001" customHeight="1">
      <c r="A42" s="32">
        <v>39</v>
      </c>
      <c r="B42" s="30" t="s">
        <v>170</v>
      </c>
      <c r="C42" s="51">
        <v>4.95</v>
      </c>
      <c r="D42" s="51" t="s">
        <v>10</v>
      </c>
      <c r="E42" s="51" t="s">
        <v>10</v>
      </c>
      <c r="F42" s="51" t="s">
        <v>10</v>
      </c>
      <c r="G42" s="51" t="s">
        <v>10</v>
      </c>
      <c r="H42" s="51">
        <v>4.88</v>
      </c>
      <c r="I42" s="51">
        <v>6.49</v>
      </c>
      <c r="J42" s="51" t="s">
        <v>10</v>
      </c>
      <c r="K42" s="51" t="s">
        <v>10</v>
      </c>
      <c r="L42" s="51">
        <v>5.38</v>
      </c>
      <c r="M42" s="59">
        <v>6.99</v>
      </c>
      <c r="N42" s="61"/>
      <c r="O42" s="60">
        <f t="shared" si="1"/>
        <v>6.99</v>
      </c>
      <c r="P42" s="42">
        <f t="shared" si="2"/>
        <v>4.88</v>
      </c>
      <c r="Q42" s="65">
        <f t="shared" si="3"/>
        <v>5.7379999999999995</v>
      </c>
      <c r="R42" s="43">
        <f t="shared" si="4"/>
        <v>0.43237704918032793</v>
      </c>
    </row>
    <row r="43" spans="1:18" s="2" customFormat="1" ht="20.100000000000001" customHeight="1">
      <c r="A43" s="32">
        <v>40</v>
      </c>
      <c r="B43" s="30" t="s">
        <v>109</v>
      </c>
      <c r="C43" s="51">
        <v>9.89</v>
      </c>
      <c r="D43" s="51" t="s">
        <v>10</v>
      </c>
      <c r="E43" s="51" t="s">
        <v>10</v>
      </c>
      <c r="F43" s="51" t="s">
        <v>10</v>
      </c>
      <c r="G43" s="51" t="s">
        <v>10</v>
      </c>
      <c r="H43" s="51">
        <v>12.25</v>
      </c>
      <c r="I43" s="51">
        <v>12.9</v>
      </c>
      <c r="J43" s="51">
        <v>14.19</v>
      </c>
      <c r="K43" s="51" t="s">
        <v>10</v>
      </c>
      <c r="L43" s="51">
        <v>12.69</v>
      </c>
      <c r="M43" s="59" t="s">
        <v>10</v>
      </c>
      <c r="N43" s="61"/>
      <c r="O43" s="60">
        <f t="shared" si="1"/>
        <v>14.19</v>
      </c>
      <c r="P43" s="42">
        <f t="shared" si="2"/>
        <v>9.89</v>
      </c>
      <c r="Q43" s="65">
        <f t="shared" si="3"/>
        <v>12.383999999999999</v>
      </c>
      <c r="R43" s="43">
        <f t="shared" si="4"/>
        <v>0.43478260869565205</v>
      </c>
    </row>
    <row r="44" spans="1:18" s="2" customFormat="1" ht="20.100000000000001" customHeight="1">
      <c r="A44" s="32">
        <v>41</v>
      </c>
      <c r="B44" s="30" t="s">
        <v>171</v>
      </c>
      <c r="C44" s="51">
        <v>4.78</v>
      </c>
      <c r="D44" s="51" t="s">
        <v>10</v>
      </c>
      <c r="E44" s="51" t="s">
        <v>10</v>
      </c>
      <c r="F44" s="51" t="s">
        <v>10</v>
      </c>
      <c r="G44" s="51" t="s">
        <v>10</v>
      </c>
      <c r="H44" s="51" t="s">
        <v>10</v>
      </c>
      <c r="I44" s="51">
        <v>5.79</v>
      </c>
      <c r="J44" s="51">
        <v>4.3899999999999997</v>
      </c>
      <c r="K44" s="51" t="s">
        <v>10</v>
      </c>
      <c r="L44" s="51">
        <v>6.48</v>
      </c>
      <c r="M44" s="59" t="s">
        <v>10</v>
      </c>
      <c r="N44" s="61"/>
      <c r="O44" s="60">
        <f t="shared" si="1"/>
        <v>6.48</v>
      </c>
      <c r="P44" s="42">
        <f t="shared" si="2"/>
        <v>4.3899999999999997</v>
      </c>
      <c r="Q44" s="65">
        <f t="shared" si="3"/>
        <v>5.36</v>
      </c>
      <c r="R44" s="43">
        <f t="shared" si="4"/>
        <v>0.47608200455580885</v>
      </c>
    </row>
    <row r="45" spans="1:18" s="2" customFormat="1" ht="20.100000000000001" customHeight="1">
      <c r="A45" s="32">
        <v>42</v>
      </c>
      <c r="B45" s="30" t="s">
        <v>185</v>
      </c>
      <c r="C45" s="51">
        <v>11.65</v>
      </c>
      <c r="D45" s="51">
        <v>12.95</v>
      </c>
      <c r="E45" s="51" t="s">
        <v>10</v>
      </c>
      <c r="F45" s="51" t="s">
        <v>10</v>
      </c>
      <c r="G45" s="51" t="s">
        <v>10</v>
      </c>
      <c r="H45" s="51">
        <v>12.25</v>
      </c>
      <c r="I45" s="51" t="s">
        <v>10</v>
      </c>
      <c r="J45" s="51" t="s">
        <v>10</v>
      </c>
      <c r="K45" s="51" t="s">
        <v>10</v>
      </c>
      <c r="L45" s="51" t="s">
        <v>10</v>
      </c>
      <c r="M45" s="59" t="s">
        <v>10</v>
      </c>
      <c r="N45" s="61"/>
      <c r="O45" s="60">
        <f t="shared" si="1"/>
        <v>12.95</v>
      </c>
      <c r="P45" s="42">
        <f t="shared" si="2"/>
        <v>11.65</v>
      </c>
      <c r="Q45" s="65">
        <f t="shared" si="3"/>
        <v>12.283333333333333</v>
      </c>
      <c r="R45" s="43">
        <f t="shared" si="4"/>
        <v>0.11158798283261794</v>
      </c>
    </row>
    <row r="46" spans="1:18" s="2" customFormat="1" ht="20.100000000000001" customHeight="1">
      <c r="A46" s="32">
        <v>43</v>
      </c>
      <c r="B46" s="30" t="s">
        <v>172</v>
      </c>
      <c r="C46" s="51">
        <v>6.95</v>
      </c>
      <c r="D46" s="51">
        <v>6.98</v>
      </c>
      <c r="E46" s="51">
        <v>7.89</v>
      </c>
      <c r="F46" s="51">
        <v>7.99</v>
      </c>
      <c r="G46" s="51">
        <v>7.99</v>
      </c>
      <c r="H46" s="51">
        <v>6.89</v>
      </c>
      <c r="I46" s="51">
        <v>7.99</v>
      </c>
      <c r="J46" s="51">
        <v>7.49</v>
      </c>
      <c r="K46" s="51">
        <v>8.65</v>
      </c>
      <c r="L46" s="51">
        <v>7.49</v>
      </c>
      <c r="M46" s="59">
        <v>8.49</v>
      </c>
      <c r="N46" s="61"/>
      <c r="O46" s="60">
        <f t="shared" si="1"/>
        <v>8.65</v>
      </c>
      <c r="P46" s="42">
        <f t="shared" si="2"/>
        <v>6.89</v>
      </c>
      <c r="Q46" s="65">
        <f t="shared" si="3"/>
        <v>7.709090909090909</v>
      </c>
      <c r="R46" s="43">
        <f t="shared" si="4"/>
        <v>0.25544267053701025</v>
      </c>
    </row>
    <row r="47" spans="1:18" s="2" customFormat="1" ht="20.100000000000001" customHeight="1">
      <c r="A47" s="32">
        <v>44</v>
      </c>
      <c r="B47" s="30" t="s">
        <v>110</v>
      </c>
      <c r="C47" s="51">
        <v>16.899999999999999</v>
      </c>
      <c r="D47" s="51">
        <v>17.899999999999999</v>
      </c>
      <c r="E47" s="51" t="s">
        <v>10</v>
      </c>
      <c r="F47" s="51" t="s">
        <v>10</v>
      </c>
      <c r="G47" s="51">
        <v>18.25</v>
      </c>
      <c r="H47" s="51">
        <v>15.21</v>
      </c>
      <c r="I47" s="51" t="s">
        <v>10</v>
      </c>
      <c r="J47" s="51">
        <v>19.690000000000001</v>
      </c>
      <c r="K47" s="51">
        <v>11.9</v>
      </c>
      <c r="L47" s="51" t="s">
        <v>10</v>
      </c>
      <c r="M47" s="59" t="s">
        <v>10</v>
      </c>
      <c r="N47" s="61"/>
      <c r="O47" s="60">
        <f t="shared" si="1"/>
        <v>19.690000000000001</v>
      </c>
      <c r="P47" s="42">
        <f t="shared" si="2"/>
        <v>11.9</v>
      </c>
      <c r="Q47" s="65">
        <f t="shared" si="3"/>
        <v>16.641666666666666</v>
      </c>
      <c r="R47" s="43">
        <f t="shared" si="4"/>
        <v>0.6546218487394958</v>
      </c>
    </row>
    <row r="48" spans="1:18" s="2" customFormat="1" ht="20.100000000000001" customHeight="1">
      <c r="A48" s="32">
        <v>45</v>
      </c>
      <c r="B48" s="30" t="s">
        <v>213</v>
      </c>
      <c r="C48" s="51" t="s">
        <v>10</v>
      </c>
      <c r="D48" s="51">
        <v>4.95</v>
      </c>
      <c r="E48" s="51" t="s">
        <v>10</v>
      </c>
      <c r="F48" s="51">
        <v>3.49</v>
      </c>
      <c r="G48" s="51" t="s">
        <v>10</v>
      </c>
      <c r="H48" s="51" t="s">
        <v>10</v>
      </c>
      <c r="I48" s="51" t="s">
        <v>10</v>
      </c>
      <c r="J48" s="51" t="s">
        <v>10</v>
      </c>
      <c r="K48" s="51" t="s">
        <v>10</v>
      </c>
      <c r="L48" s="51">
        <v>5.48</v>
      </c>
      <c r="M48" s="59">
        <v>6.99</v>
      </c>
      <c r="N48" s="61"/>
      <c r="O48" s="60">
        <f t="shared" si="1"/>
        <v>6.99</v>
      </c>
      <c r="P48" s="42">
        <f t="shared" si="2"/>
        <v>3.49</v>
      </c>
      <c r="Q48" s="65">
        <f t="shared" si="3"/>
        <v>5.2275000000000009</v>
      </c>
      <c r="R48" s="43">
        <f t="shared" si="4"/>
        <v>1.002865329512894</v>
      </c>
    </row>
    <row r="49" spans="1:18" s="2" customFormat="1" ht="20.100000000000001" customHeight="1">
      <c r="A49" s="32">
        <v>46</v>
      </c>
      <c r="B49" s="30" t="s">
        <v>145</v>
      </c>
      <c r="C49" s="51">
        <v>3.39</v>
      </c>
      <c r="D49" s="51">
        <v>3.9</v>
      </c>
      <c r="E49" s="51">
        <v>5.99</v>
      </c>
      <c r="F49" s="51">
        <v>5.79</v>
      </c>
      <c r="G49" s="51" t="s">
        <v>10</v>
      </c>
      <c r="H49" s="51">
        <v>3.49</v>
      </c>
      <c r="I49" s="51">
        <v>3.99</v>
      </c>
      <c r="J49" s="51">
        <v>4.8899999999999997</v>
      </c>
      <c r="K49" s="51">
        <v>6.85</v>
      </c>
      <c r="L49" s="51">
        <v>4.49</v>
      </c>
      <c r="M49" s="59">
        <v>2.4900000000000002</v>
      </c>
      <c r="N49" s="61"/>
      <c r="O49" s="60">
        <f t="shared" si="1"/>
        <v>6.85</v>
      </c>
      <c r="P49" s="42">
        <f t="shared" si="2"/>
        <v>2.4900000000000002</v>
      </c>
      <c r="Q49" s="65">
        <f t="shared" si="3"/>
        <v>4.527000000000001</v>
      </c>
      <c r="R49" s="43">
        <f t="shared" si="4"/>
        <v>1.7510040160642566</v>
      </c>
    </row>
    <row r="50" spans="1:18" s="2" customFormat="1" ht="20.100000000000001" customHeight="1">
      <c r="A50" s="32">
        <v>47</v>
      </c>
      <c r="B50" s="30" t="s">
        <v>190</v>
      </c>
      <c r="C50" s="51">
        <v>5.59</v>
      </c>
      <c r="D50" s="51">
        <v>6.47</v>
      </c>
      <c r="E50" s="51">
        <v>8.49</v>
      </c>
      <c r="F50" s="51">
        <v>11.29</v>
      </c>
      <c r="G50" s="51">
        <v>11.25</v>
      </c>
      <c r="H50" s="51">
        <v>7.19</v>
      </c>
      <c r="I50" s="51" t="s">
        <v>10</v>
      </c>
      <c r="J50" s="51">
        <v>6.99</v>
      </c>
      <c r="K50" s="51">
        <v>9.09</v>
      </c>
      <c r="L50" s="51">
        <v>5.99</v>
      </c>
      <c r="M50" s="59">
        <v>3.99</v>
      </c>
      <c r="N50" s="61"/>
      <c r="O50" s="60">
        <f t="shared" si="1"/>
        <v>11.29</v>
      </c>
      <c r="P50" s="42">
        <f t="shared" si="2"/>
        <v>3.99</v>
      </c>
      <c r="Q50" s="65">
        <f t="shared" si="3"/>
        <v>7.6339999999999986</v>
      </c>
      <c r="R50" s="43">
        <f t="shared" si="4"/>
        <v>1.8295739348370923</v>
      </c>
    </row>
    <row r="51" spans="1:18" s="2" customFormat="1" ht="20.100000000000001" customHeight="1">
      <c r="A51" s="32">
        <v>48</v>
      </c>
      <c r="B51" s="30" t="s">
        <v>144</v>
      </c>
      <c r="C51" s="51">
        <v>2.95</v>
      </c>
      <c r="D51" s="51">
        <v>2.9</v>
      </c>
      <c r="E51" s="51" t="s">
        <v>10</v>
      </c>
      <c r="F51" s="51" t="s">
        <v>10</v>
      </c>
      <c r="G51" s="51" t="s">
        <v>10</v>
      </c>
      <c r="H51" s="51">
        <v>2.99</v>
      </c>
      <c r="I51" s="51" t="s">
        <v>10</v>
      </c>
      <c r="J51" s="51">
        <v>4.49</v>
      </c>
      <c r="K51" s="51">
        <v>5.29</v>
      </c>
      <c r="L51" s="51">
        <v>3.79</v>
      </c>
      <c r="M51" s="59">
        <v>2.39</v>
      </c>
      <c r="N51" s="61"/>
      <c r="O51" s="60">
        <f t="shared" si="1"/>
        <v>5.29</v>
      </c>
      <c r="P51" s="42">
        <f t="shared" si="2"/>
        <v>2.39</v>
      </c>
      <c r="Q51" s="65">
        <f t="shared" si="3"/>
        <v>3.5428571428571431</v>
      </c>
      <c r="R51" s="43">
        <f t="shared" si="4"/>
        <v>1.2133891213389121</v>
      </c>
    </row>
    <row r="52" spans="1:18" s="2" customFormat="1" ht="20.100000000000001" customHeight="1">
      <c r="A52" s="32">
        <v>49</v>
      </c>
      <c r="B52" s="30" t="s">
        <v>147</v>
      </c>
      <c r="C52" s="51">
        <v>8.09</v>
      </c>
      <c r="D52" s="51">
        <v>7.25</v>
      </c>
      <c r="E52" s="51">
        <v>10.99</v>
      </c>
      <c r="F52" s="51">
        <v>12.99</v>
      </c>
      <c r="G52" s="51">
        <v>13.72</v>
      </c>
      <c r="H52" s="51">
        <v>8.49</v>
      </c>
      <c r="I52" s="51" t="s">
        <v>10</v>
      </c>
      <c r="J52" s="51" t="s">
        <v>10</v>
      </c>
      <c r="K52" s="51">
        <v>9.9</v>
      </c>
      <c r="L52" s="51" t="s">
        <v>10</v>
      </c>
      <c r="M52" s="59" t="s">
        <v>10</v>
      </c>
      <c r="N52" s="61"/>
      <c r="O52" s="60">
        <f t="shared" si="1"/>
        <v>13.72</v>
      </c>
      <c r="P52" s="42">
        <f t="shared" si="2"/>
        <v>7.25</v>
      </c>
      <c r="Q52" s="65">
        <f t="shared" si="3"/>
        <v>10.204285714285716</v>
      </c>
      <c r="R52" s="43">
        <f t="shared" si="4"/>
        <v>0.89241379310344837</v>
      </c>
    </row>
    <row r="53" spans="1:18" s="2" customFormat="1" ht="20.100000000000001" customHeight="1">
      <c r="A53" s="32">
        <v>50</v>
      </c>
      <c r="B53" s="30" t="s">
        <v>111</v>
      </c>
      <c r="C53" s="51">
        <v>7.99</v>
      </c>
      <c r="D53" s="51">
        <v>8.9</v>
      </c>
      <c r="E53" s="51" t="s">
        <v>10</v>
      </c>
      <c r="F53" s="51">
        <v>11.49</v>
      </c>
      <c r="G53" s="51" t="s">
        <v>10</v>
      </c>
      <c r="H53" s="51" t="s">
        <v>10</v>
      </c>
      <c r="I53" s="51" t="s">
        <v>10</v>
      </c>
      <c r="J53" s="51" t="s">
        <v>10</v>
      </c>
      <c r="K53" s="51">
        <v>12.9</v>
      </c>
      <c r="L53" s="51" t="s">
        <v>10</v>
      </c>
      <c r="M53" s="59" t="s">
        <v>10</v>
      </c>
      <c r="N53" s="61"/>
      <c r="O53" s="60">
        <f t="shared" si="1"/>
        <v>12.9</v>
      </c>
      <c r="P53" s="42">
        <f t="shared" si="2"/>
        <v>7.99</v>
      </c>
      <c r="Q53" s="65">
        <f t="shared" si="3"/>
        <v>10.32</v>
      </c>
      <c r="R53" s="43">
        <f t="shared" si="4"/>
        <v>0.61451814768460578</v>
      </c>
    </row>
    <row r="54" spans="1:18" s="2" customFormat="1" ht="20.100000000000001" customHeight="1">
      <c r="A54" s="32">
        <v>51</v>
      </c>
      <c r="B54" s="30" t="s">
        <v>146</v>
      </c>
      <c r="C54" s="51">
        <v>10.75</v>
      </c>
      <c r="D54" s="51">
        <v>10.98</v>
      </c>
      <c r="E54" s="51">
        <v>10.75</v>
      </c>
      <c r="F54" s="51">
        <v>11.29</v>
      </c>
      <c r="G54" s="51" t="s">
        <v>10</v>
      </c>
      <c r="H54" s="51" t="s">
        <v>10</v>
      </c>
      <c r="I54" s="51" t="s">
        <v>10</v>
      </c>
      <c r="J54" s="51" t="s">
        <v>10</v>
      </c>
      <c r="K54" s="51">
        <v>9.09</v>
      </c>
      <c r="L54" s="51" t="s">
        <v>10</v>
      </c>
      <c r="M54" s="59" t="s">
        <v>10</v>
      </c>
      <c r="N54" s="61"/>
      <c r="O54" s="60">
        <f t="shared" si="1"/>
        <v>11.29</v>
      </c>
      <c r="P54" s="42">
        <f t="shared" si="2"/>
        <v>9.09</v>
      </c>
      <c r="Q54" s="65">
        <f t="shared" si="3"/>
        <v>10.571999999999999</v>
      </c>
      <c r="R54" s="43">
        <f t="shared" si="4"/>
        <v>0.24202420242024195</v>
      </c>
    </row>
    <row r="55" spans="1:18" s="2" customFormat="1" ht="20.100000000000001" customHeight="1">
      <c r="A55" s="32">
        <v>52</v>
      </c>
      <c r="B55" s="30" t="s">
        <v>15</v>
      </c>
      <c r="C55" s="51" t="s">
        <v>10</v>
      </c>
      <c r="D55" s="51">
        <v>8.99</v>
      </c>
      <c r="E55" s="51" t="s">
        <v>10</v>
      </c>
      <c r="F55" s="51" t="s">
        <v>10</v>
      </c>
      <c r="G55" s="51" t="s">
        <v>10</v>
      </c>
      <c r="H55" s="51" t="s">
        <v>10</v>
      </c>
      <c r="I55" s="51">
        <v>12.9</v>
      </c>
      <c r="J55" s="51">
        <v>17.989999999999998</v>
      </c>
      <c r="K55" s="51" t="s">
        <v>10</v>
      </c>
      <c r="L55" s="51" t="s">
        <v>10</v>
      </c>
      <c r="M55" s="59">
        <v>10.99</v>
      </c>
      <c r="N55" s="61"/>
      <c r="O55" s="60">
        <f t="shared" si="1"/>
        <v>17.989999999999998</v>
      </c>
      <c r="P55" s="42">
        <f t="shared" si="2"/>
        <v>8.99</v>
      </c>
      <c r="Q55" s="65">
        <f t="shared" si="3"/>
        <v>12.717499999999999</v>
      </c>
      <c r="R55" s="43">
        <f t="shared" si="4"/>
        <v>1.00111234705228</v>
      </c>
    </row>
    <row r="56" spans="1:18" s="2" customFormat="1" ht="20.100000000000001" customHeight="1">
      <c r="A56" s="32">
        <v>53</v>
      </c>
      <c r="B56" s="30" t="s">
        <v>191</v>
      </c>
      <c r="C56" s="51">
        <v>10.65</v>
      </c>
      <c r="D56" s="51">
        <v>10.9</v>
      </c>
      <c r="E56" s="51">
        <v>13.3</v>
      </c>
      <c r="F56" s="51">
        <v>12.69</v>
      </c>
      <c r="G56" s="51" t="s">
        <v>10</v>
      </c>
      <c r="H56" s="51">
        <v>10.49</v>
      </c>
      <c r="I56" s="51" t="s">
        <v>10</v>
      </c>
      <c r="J56" s="51" t="s">
        <v>10</v>
      </c>
      <c r="K56" s="51">
        <v>10.5</v>
      </c>
      <c r="L56" s="51" t="s">
        <v>10</v>
      </c>
      <c r="M56" s="59" t="s">
        <v>10</v>
      </c>
      <c r="N56" s="61"/>
      <c r="O56" s="60">
        <f t="shared" si="1"/>
        <v>13.3</v>
      </c>
      <c r="P56" s="42">
        <f t="shared" si="2"/>
        <v>10.49</v>
      </c>
      <c r="Q56" s="65">
        <f t="shared" si="3"/>
        <v>11.421666666666667</v>
      </c>
      <c r="R56" s="43">
        <f t="shared" si="4"/>
        <v>0.26787416587225932</v>
      </c>
    </row>
    <row r="57" spans="1:18" s="2" customFormat="1" ht="20.100000000000001" customHeight="1">
      <c r="A57" s="32">
        <v>54</v>
      </c>
      <c r="B57" s="30" t="s">
        <v>13</v>
      </c>
      <c r="C57" s="51" t="s">
        <v>10</v>
      </c>
      <c r="D57" s="51">
        <v>8.99</v>
      </c>
      <c r="E57" s="51">
        <v>10.95</v>
      </c>
      <c r="F57" s="51">
        <v>10.29</v>
      </c>
      <c r="G57" s="51">
        <v>9.9499999999999993</v>
      </c>
      <c r="H57" s="51" t="s">
        <v>10</v>
      </c>
      <c r="I57" s="51" t="s">
        <v>10</v>
      </c>
      <c r="J57" s="51" t="s">
        <v>10</v>
      </c>
      <c r="K57" s="51">
        <v>9.3800000000000008</v>
      </c>
      <c r="L57" s="51" t="s">
        <v>10</v>
      </c>
      <c r="M57" s="59" t="s">
        <v>10</v>
      </c>
      <c r="N57" s="61"/>
      <c r="O57" s="60">
        <f t="shared" si="1"/>
        <v>10.95</v>
      </c>
      <c r="P57" s="42">
        <f t="shared" si="2"/>
        <v>8.99</v>
      </c>
      <c r="Q57" s="65">
        <f t="shared" si="3"/>
        <v>9.911999999999999</v>
      </c>
      <c r="R57" s="43">
        <f t="shared" si="4"/>
        <v>0.21802002224694095</v>
      </c>
    </row>
    <row r="58" spans="1:18" s="2" customFormat="1" ht="20.100000000000001" customHeight="1">
      <c r="A58" s="32">
        <v>55</v>
      </c>
      <c r="B58" s="30" t="s">
        <v>16</v>
      </c>
      <c r="C58" s="51">
        <v>3.85</v>
      </c>
      <c r="D58" s="51">
        <v>3.99</v>
      </c>
      <c r="E58" s="51">
        <v>4.6900000000000004</v>
      </c>
      <c r="F58" s="51" t="s">
        <v>10</v>
      </c>
      <c r="G58" s="51">
        <v>8.99</v>
      </c>
      <c r="H58" s="51" t="s">
        <v>10</v>
      </c>
      <c r="I58" s="51">
        <v>6.99</v>
      </c>
      <c r="J58" s="51">
        <v>7.99</v>
      </c>
      <c r="K58" s="51" t="s">
        <v>10</v>
      </c>
      <c r="L58" s="51">
        <v>4.99</v>
      </c>
      <c r="M58" s="59">
        <v>6.59</v>
      </c>
      <c r="N58" s="61"/>
      <c r="O58" s="60">
        <f t="shared" si="1"/>
        <v>8.99</v>
      </c>
      <c r="P58" s="42">
        <f t="shared" si="2"/>
        <v>3.85</v>
      </c>
      <c r="Q58" s="65">
        <f t="shared" si="3"/>
        <v>6.0100000000000016</v>
      </c>
      <c r="R58" s="43">
        <f t="shared" si="4"/>
        <v>1.3350649350649353</v>
      </c>
    </row>
    <row r="59" spans="1:18" s="2" customFormat="1" ht="20.100000000000001" customHeight="1">
      <c r="A59" s="32">
        <v>56</v>
      </c>
      <c r="B59" s="30" t="s">
        <v>192</v>
      </c>
      <c r="C59" s="51">
        <v>9.89</v>
      </c>
      <c r="D59" s="51">
        <v>8.5</v>
      </c>
      <c r="E59" s="51">
        <v>8.75</v>
      </c>
      <c r="F59" s="51" t="s">
        <v>10</v>
      </c>
      <c r="G59" s="51">
        <v>14.9</v>
      </c>
      <c r="H59" s="51" t="s">
        <v>10</v>
      </c>
      <c r="I59" s="51">
        <v>12.9</v>
      </c>
      <c r="J59" s="51">
        <v>11.99</v>
      </c>
      <c r="K59" s="51" t="s">
        <v>10</v>
      </c>
      <c r="L59" s="51">
        <v>8.98</v>
      </c>
      <c r="M59" s="59" t="s">
        <v>10</v>
      </c>
      <c r="N59" s="61"/>
      <c r="O59" s="60">
        <f t="shared" si="1"/>
        <v>14.9</v>
      </c>
      <c r="P59" s="42">
        <f t="shared" si="2"/>
        <v>8.5</v>
      </c>
      <c r="Q59" s="65">
        <f t="shared" si="3"/>
        <v>10.844285714285714</v>
      </c>
      <c r="R59" s="43">
        <f t="shared" si="4"/>
        <v>0.75294117647058822</v>
      </c>
    </row>
    <row r="60" spans="1:18" s="2" customFormat="1" ht="20.100000000000001" customHeight="1">
      <c r="A60" s="32">
        <v>57</v>
      </c>
      <c r="B60" s="30" t="s">
        <v>18</v>
      </c>
      <c r="C60" s="51">
        <v>7.09</v>
      </c>
      <c r="D60" s="51" t="s">
        <v>10</v>
      </c>
      <c r="E60" s="51">
        <v>13.292999999999999</v>
      </c>
      <c r="F60" s="51">
        <v>12.29</v>
      </c>
      <c r="G60" s="51" t="s">
        <v>10</v>
      </c>
      <c r="H60" s="51">
        <v>9.89</v>
      </c>
      <c r="I60" s="51" t="s">
        <v>10</v>
      </c>
      <c r="J60" s="51" t="s">
        <v>10</v>
      </c>
      <c r="K60" s="51">
        <v>14.9</v>
      </c>
      <c r="L60" s="51" t="s">
        <v>10</v>
      </c>
      <c r="M60" s="59" t="s">
        <v>10</v>
      </c>
      <c r="N60" s="61"/>
      <c r="O60" s="60">
        <f t="shared" si="1"/>
        <v>14.9</v>
      </c>
      <c r="P60" s="42">
        <f t="shared" si="2"/>
        <v>7.09</v>
      </c>
      <c r="Q60" s="65">
        <f t="shared" si="3"/>
        <v>11.492599999999999</v>
      </c>
      <c r="R60" s="43">
        <f t="shared" si="4"/>
        <v>1.1015514809590974</v>
      </c>
    </row>
    <row r="61" spans="1:18" s="2" customFormat="1" ht="20.100000000000001" customHeight="1">
      <c r="A61" s="32">
        <v>58</v>
      </c>
      <c r="B61" s="30" t="s">
        <v>19</v>
      </c>
      <c r="C61" s="51">
        <v>10.35</v>
      </c>
      <c r="D61" s="51" t="s">
        <v>10</v>
      </c>
      <c r="E61" s="51">
        <v>14.98</v>
      </c>
      <c r="F61" s="51">
        <v>11.99</v>
      </c>
      <c r="G61" s="51">
        <v>17.47</v>
      </c>
      <c r="H61" s="51">
        <v>11.9</v>
      </c>
      <c r="I61" s="51" t="s">
        <v>10</v>
      </c>
      <c r="J61" s="51">
        <v>13.49</v>
      </c>
      <c r="K61" s="51">
        <v>11.9</v>
      </c>
      <c r="L61" s="51" t="s">
        <v>10</v>
      </c>
      <c r="M61" s="59" t="s">
        <v>10</v>
      </c>
      <c r="N61" s="61"/>
      <c r="O61" s="60">
        <f t="shared" si="1"/>
        <v>17.47</v>
      </c>
      <c r="P61" s="42">
        <f t="shared" si="2"/>
        <v>10.35</v>
      </c>
      <c r="Q61" s="65">
        <f t="shared" si="3"/>
        <v>13.154285714285715</v>
      </c>
      <c r="R61" s="43">
        <f t="shared" si="4"/>
        <v>0.68792270531400956</v>
      </c>
    </row>
    <row r="62" spans="1:18" s="2" customFormat="1" ht="20.100000000000001" customHeight="1">
      <c r="A62" s="32">
        <v>59</v>
      </c>
      <c r="B62" s="30" t="s">
        <v>20</v>
      </c>
      <c r="C62" s="51">
        <v>19.45</v>
      </c>
      <c r="D62" s="51">
        <v>17.899999999999999</v>
      </c>
      <c r="E62" s="51">
        <v>19.98</v>
      </c>
      <c r="F62" s="51">
        <v>18.489999999999998</v>
      </c>
      <c r="G62" s="51">
        <v>25.69</v>
      </c>
      <c r="H62" s="51">
        <v>19.899999999999999</v>
      </c>
      <c r="I62" s="51" t="s">
        <v>10</v>
      </c>
      <c r="J62" s="51" t="s">
        <v>10</v>
      </c>
      <c r="K62" s="51">
        <v>23.9</v>
      </c>
      <c r="L62" s="51" t="s">
        <v>10</v>
      </c>
      <c r="M62" s="59" t="s">
        <v>10</v>
      </c>
      <c r="N62" s="61"/>
      <c r="O62" s="60">
        <f t="shared" si="1"/>
        <v>25.69</v>
      </c>
      <c r="P62" s="42">
        <f t="shared" si="2"/>
        <v>17.899999999999999</v>
      </c>
      <c r="Q62" s="65">
        <f t="shared" si="3"/>
        <v>20.758571428571429</v>
      </c>
      <c r="R62" s="43">
        <f t="shared" si="4"/>
        <v>0.43519553072625716</v>
      </c>
    </row>
    <row r="63" spans="1:18" s="2" customFormat="1" ht="20.100000000000001" customHeight="1">
      <c r="A63" s="32">
        <v>60</v>
      </c>
      <c r="B63" s="30" t="s">
        <v>21</v>
      </c>
      <c r="C63" s="51">
        <v>10.75</v>
      </c>
      <c r="D63" s="51">
        <v>10.3</v>
      </c>
      <c r="E63" s="51">
        <v>14.9</v>
      </c>
      <c r="F63" s="51">
        <v>12.19</v>
      </c>
      <c r="G63" s="51">
        <v>18.149999999999999</v>
      </c>
      <c r="H63" s="51">
        <v>10.99</v>
      </c>
      <c r="I63" s="51">
        <v>12.9</v>
      </c>
      <c r="J63" s="51">
        <v>11.99</v>
      </c>
      <c r="K63" s="51">
        <v>10.5</v>
      </c>
      <c r="L63" s="51">
        <v>9.9</v>
      </c>
      <c r="M63" s="59">
        <v>13.49</v>
      </c>
      <c r="N63" s="61"/>
      <c r="O63" s="60">
        <f t="shared" si="1"/>
        <v>18.149999999999999</v>
      </c>
      <c r="P63" s="42">
        <f t="shared" si="2"/>
        <v>9.9</v>
      </c>
      <c r="Q63" s="65">
        <f t="shared" si="3"/>
        <v>12.369090909090909</v>
      </c>
      <c r="R63" s="43">
        <f t="shared" si="4"/>
        <v>0.83333333333333315</v>
      </c>
    </row>
    <row r="64" spans="1:18" s="2" customFormat="1" ht="20.100000000000001" customHeight="1">
      <c r="A64" s="32">
        <v>61</v>
      </c>
      <c r="B64" s="30" t="s">
        <v>22</v>
      </c>
      <c r="C64" s="51">
        <v>18.899999999999999</v>
      </c>
      <c r="D64" s="51">
        <v>17.899999999999999</v>
      </c>
      <c r="E64" s="51">
        <v>23.99</v>
      </c>
      <c r="F64" s="51">
        <v>18.989999999999998</v>
      </c>
      <c r="G64" s="51">
        <v>22.69</v>
      </c>
      <c r="H64" s="51">
        <v>16.899999999999999</v>
      </c>
      <c r="I64" s="51" t="s">
        <v>10</v>
      </c>
      <c r="J64" s="51" t="s">
        <v>10</v>
      </c>
      <c r="K64" s="51">
        <v>18.899999999999999</v>
      </c>
      <c r="L64" s="51" t="s">
        <v>10</v>
      </c>
      <c r="M64" s="59" t="s">
        <v>10</v>
      </c>
      <c r="N64" s="61"/>
      <c r="O64" s="60">
        <f t="shared" si="1"/>
        <v>23.99</v>
      </c>
      <c r="P64" s="42">
        <f t="shared" si="2"/>
        <v>16.899999999999999</v>
      </c>
      <c r="Q64" s="65">
        <f t="shared" si="3"/>
        <v>19.752857142857142</v>
      </c>
      <c r="R64" s="43">
        <f t="shared" si="4"/>
        <v>0.41952662721893491</v>
      </c>
    </row>
    <row r="65" spans="1:18" s="2" customFormat="1" ht="20.100000000000001" customHeight="1">
      <c r="A65" s="32">
        <v>62</v>
      </c>
      <c r="B65" s="30" t="s">
        <v>23</v>
      </c>
      <c r="C65" s="51">
        <v>6.95</v>
      </c>
      <c r="D65" s="51">
        <v>7.5</v>
      </c>
      <c r="E65" s="51">
        <v>7.59</v>
      </c>
      <c r="F65" s="51">
        <v>7.69</v>
      </c>
      <c r="G65" s="51" t="s">
        <v>10</v>
      </c>
      <c r="H65" s="51">
        <v>7.29</v>
      </c>
      <c r="I65" s="51" t="s">
        <v>10</v>
      </c>
      <c r="J65" s="51">
        <v>7.69</v>
      </c>
      <c r="K65" s="51">
        <v>5.99</v>
      </c>
      <c r="L65" s="51" t="s">
        <v>10</v>
      </c>
      <c r="M65" s="59">
        <v>8.99</v>
      </c>
      <c r="N65" s="61"/>
      <c r="O65" s="60">
        <f t="shared" si="1"/>
        <v>8.99</v>
      </c>
      <c r="P65" s="42">
        <f t="shared" si="2"/>
        <v>5.99</v>
      </c>
      <c r="Q65" s="65">
        <f t="shared" si="3"/>
        <v>7.4612500000000006</v>
      </c>
      <c r="R65" s="43">
        <f t="shared" si="4"/>
        <v>0.5008347245409015</v>
      </c>
    </row>
    <row r="66" spans="1:18" s="2" customFormat="1" ht="20.100000000000001" customHeight="1">
      <c r="A66" s="32">
        <v>63</v>
      </c>
      <c r="B66" s="30" t="s">
        <v>193</v>
      </c>
      <c r="C66" s="51">
        <v>7.35</v>
      </c>
      <c r="D66" s="51">
        <v>6.9</v>
      </c>
      <c r="E66" s="51">
        <v>9.25</v>
      </c>
      <c r="F66" s="51" t="s">
        <v>10</v>
      </c>
      <c r="G66" s="51">
        <v>7.39</v>
      </c>
      <c r="H66" s="51">
        <v>7.9</v>
      </c>
      <c r="I66" s="51" t="s">
        <v>10</v>
      </c>
      <c r="J66" s="51" t="s">
        <v>10</v>
      </c>
      <c r="K66" s="51">
        <v>8.2899999999999991</v>
      </c>
      <c r="L66" s="51" t="s">
        <v>10</v>
      </c>
      <c r="M66" s="59">
        <v>11.99</v>
      </c>
      <c r="N66" s="61"/>
      <c r="O66" s="60">
        <f t="shared" si="1"/>
        <v>11.99</v>
      </c>
      <c r="P66" s="42">
        <f t="shared" si="2"/>
        <v>6.9</v>
      </c>
      <c r="Q66" s="65">
        <f t="shared" si="3"/>
        <v>8.4385714285714286</v>
      </c>
      <c r="R66" s="43">
        <f t="shared" si="4"/>
        <v>0.73768115942028978</v>
      </c>
    </row>
    <row r="67" spans="1:18" s="2" customFormat="1" ht="20.100000000000001" customHeight="1">
      <c r="A67" s="32">
        <v>64</v>
      </c>
      <c r="B67" s="30" t="s">
        <v>24</v>
      </c>
      <c r="C67" s="51">
        <v>7.25</v>
      </c>
      <c r="D67" s="51">
        <v>7.9</v>
      </c>
      <c r="E67" s="51">
        <v>10.99</v>
      </c>
      <c r="F67" s="51">
        <v>10.49</v>
      </c>
      <c r="G67" s="51">
        <v>9.39</v>
      </c>
      <c r="H67" s="51">
        <v>7.79</v>
      </c>
      <c r="I67" s="51">
        <v>9.9</v>
      </c>
      <c r="J67" s="51">
        <v>9.49</v>
      </c>
      <c r="K67" s="51">
        <v>10.5</v>
      </c>
      <c r="L67" s="51">
        <v>7.99</v>
      </c>
      <c r="M67" s="59">
        <v>12.49</v>
      </c>
      <c r="N67" s="61"/>
      <c r="O67" s="60">
        <f t="shared" si="1"/>
        <v>12.49</v>
      </c>
      <c r="P67" s="42">
        <f t="shared" si="2"/>
        <v>7.25</v>
      </c>
      <c r="Q67" s="65">
        <f t="shared" si="3"/>
        <v>9.4709090909090907</v>
      </c>
      <c r="R67" s="43">
        <f t="shared" si="4"/>
        <v>0.72275862068965524</v>
      </c>
    </row>
    <row r="68" spans="1:18" s="2" customFormat="1" ht="20.100000000000001" customHeight="1">
      <c r="A68" s="32">
        <v>65</v>
      </c>
      <c r="B68" s="30" t="s">
        <v>25</v>
      </c>
      <c r="C68" s="51" t="s">
        <v>10</v>
      </c>
      <c r="D68" s="51" t="s">
        <v>10</v>
      </c>
      <c r="E68" s="51">
        <v>13.99</v>
      </c>
      <c r="F68" s="51">
        <v>18.79</v>
      </c>
      <c r="G68" s="51">
        <v>13.49</v>
      </c>
      <c r="H68" s="51" t="s">
        <v>10</v>
      </c>
      <c r="I68" s="51">
        <v>12.9</v>
      </c>
      <c r="J68" s="51">
        <v>16.489999999999998</v>
      </c>
      <c r="K68" s="51">
        <v>14.9</v>
      </c>
      <c r="L68" s="51">
        <v>10.79</v>
      </c>
      <c r="M68" s="59">
        <v>15.79</v>
      </c>
      <c r="N68" s="61"/>
      <c r="O68" s="60">
        <f t="shared" si="1"/>
        <v>18.79</v>
      </c>
      <c r="P68" s="42">
        <f t="shared" si="2"/>
        <v>10.79</v>
      </c>
      <c r="Q68" s="65">
        <f t="shared" si="3"/>
        <v>14.642499999999998</v>
      </c>
      <c r="R68" s="43">
        <f t="shared" si="4"/>
        <v>0.74142724745134392</v>
      </c>
    </row>
    <row r="69" spans="1:18" s="2" customFormat="1" ht="20.100000000000001" customHeight="1">
      <c r="A69" s="32">
        <v>66</v>
      </c>
      <c r="B69" s="30" t="s">
        <v>26</v>
      </c>
      <c r="C69" s="51">
        <v>14.9</v>
      </c>
      <c r="D69" s="51">
        <v>18.399999999999999</v>
      </c>
      <c r="E69" s="51">
        <v>26.49</v>
      </c>
      <c r="F69" s="51">
        <v>27.99</v>
      </c>
      <c r="G69" s="51">
        <v>23.49</v>
      </c>
      <c r="H69" s="51">
        <v>19.899999999999999</v>
      </c>
      <c r="I69" s="51" t="s">
        <v>10</v>
      </c>
      <c r="J69" s="51">
        <v>25.49</v>
      </c>
      <c r="K69" s="51">
        <v>23.9</v>
      </c>
      <c r="L69" s="51" t="s">
        <v>10</v>
      </c>
      <c r="M69" s="59" t="s">
        <v>10</v>
      </c>
      <c r="N69" s="61"/>
      <c r="O69" s="60">
        <f t="shared" ref="O69:O132" si="5">MAX(C69:M69)</f>
        <v>27.99</v>
      </c>
      <c r="P69" s="42">
        <f t="shared" ref="P69:P132" si="6">MIN(C69:M69)</f>
        <v>14.9</v>
      </c>
      <c r="Q69" s="65">
        <f t="shared" ref="Q69:Q132" si="7">AVERAGE(C69:M69)</f>
        <v>22.57</v>
      </c>
      <c r="R69" s="43">
        <f t="shared" ref="R69:R132" si="8">(O69-P69)/P69</f>
        <v>0.87852348993288576</v>
      </c>
    </row>
    <row r="70" spans="1:18" s="2" customFormat="1" ht="20.100000000000001" customHeight="1">
      <c r="A70" s="32">
        <v>67</v>
      </c>
      <c r="B70" s="30" t="s">
        <v>27</v>
      </c>
      <c r="C70" s="51">
        <v>10.65</v>
      </c>
      <c r="D70" s="51">
        <v>9.8000000000000007</v>
      </c>
      <c r="E70" s="51">
        <v>12.98</v>
      </c>
      <c r="F70" s="51">
        <v>12.99</v>
      </c>
      <c r="G70" s="51">
        <v>12.79</v>
      </c>
      <c r="H70" s="51">
        <v>10.75</v>
      </c>
      <c r="I70" s="51">
        <v>11.9</v>
      </c>
      <c r="J70" s="51">
        <v>12.99</v>
      </c>
      <c r="K70" s="51">
        <v>12.9</v>
      </c>
      <c r="L70" s="51">
        <v>9.98</v>
      </c>
      <c r="M70" s="59">
        <v>11.99</v>
      </c>
      <c r="N70" s="61"/>
      <c r="O70" s="60">
        <f t="shared" si="5"/>
        <v>12.99</v>
      </c>
      <c r="P70" s="42">
        <f t="shared" si="6"/>
        <v>9.8000000000000007</v>
      </c>
      <c r="Q70" s="65">
        <f t="shared" si="7"/>
        <v>11.792727272727275</v>
      </c>
      <c r="R70" s="43">
        <f t="shared" si="8"/>
        <v>0.32551020408163256</v>
      </c>
    </row>
    <row r="71" spans="1:18" s="2" customFormat="1" ht="20.100000000000001" customHeight="1">
      <c r="A71" s="32">
        <v>68</v>
      </c>
      <c r="B71" s="30" t="s">
        <v>135</v>
      </c>
      <c r="C71" s="51" t="s">
        <v>10</v>
      </c>
      <c r="D71" s="51" t="s">
        <v>10</v>
      </c>
      <c r="E71" s="51">
        <v>9.99</v>
      </c>
      <c r="F71" s="51">
        <v>14.39</v>
      </c>
      <c r="G71" s="51">
        <v>11.9</v>
      </c>
      <c r="H71" s="51">
        <v>9.69</v>
      </c>
      <c r="I71" s="51" t="s">
        <v>10</v>
      </c>
      <c r="J71" s="51" t="s">
        <v>10</v>
      </c>
      <c r="K71" s="51">
        <v>11.9</v>
      </c>
      <c r="L71" s="51" t="s">
        <v>10</v>
      </c>
      <c r="M71" s="59" t="s">
        <v>10</v>
      </c>
      <c r="N71" s="61"/>
      <c r="O71" s="60">
        <f t="shared" si="5"/>
        <v>14.39</v>
      </c>
      <c r="P71" s="42">
        <f t="shared" si="6"/>
        <v>9.69</v>
      </c>
      <c r="Q71" s="65">
        <f t="shared" si="7"/>
        <v>11.574</v>
      </c>
      <c r="R71" s="43">
        <f t="shared" si="8"/>
        <v>0.48503611971104243</v>
      </c>
    </row>
    <row r="72" spans="1:18" s="2" customFormat="1" ht="20.100000000000001" customHeight="1">
      <c r="A72" s="32">
        <v>69</v>
      </c>
      <c r="B72" s="30" t="s">
        <v>28</v>
      </c>
      <c r="C72" s="51">
        <v>13.9</v>
      </c>
      <c r="D72" s="51">
        <v>15.9</v>
      </c>
      <c r="E72" s="51">
        <v>16.989999999999998</v>
      </c>
      <c r="F72" s="51">
        <v>19.190000000000001</v>
      </c>
      <c r="G72" s="51">
        <v>18.79</v>
      </c>
      <c r="H72" s="51">
        <v>16.3</v>
      </c>
      <c r="I72" s="51" t="s">
        <v>10</v>
      </c>
      <c r="J72" s="51">
        <v>19.489999999999998</v>
      </c>
      <c r="K72" s="51">
        <v>17.899999999999999</v>
      </c>
      <c r="L72" s="51" t="s">
        <v>10</v>
      </c>
      <c r="M72" s="59" t="s">
        <v>10</v>
      </c>
      <c r="N72" s="61"/>
      <c r="O72" s="60">
        <f t="shared" si="5"/>
        <v>19.489999999999998</v>
      </c>
      <c r="P72" s="42">
        <f t="shared" si="6"/>
        <v>13.9</v>
      </c>
      <c r="Q72" s="65">
        <f t="shared" si="7"/>
        <v>17.307500000000001</v>
      </c>
      <c r="R72" s="43">
        <f t="shared" si="8"/>
        <v>0.40215827338129484</v>
      </c>
    </row>
    <row r="73" spans="1:18" s="2" customFormat="1" ht="20.100000000000001" customHeight="1">
      <c r="A73" s="32">
        <v>70</v>
      </c>
      <c r="B73" s="30" t="s">
        <v>148</v>
      </c>
      <c r="C73" s="51">
        <v>2.09</v>
      </c>
      <c r="D73" s="51">
        <v>1.75</v>
      </c>
      <c r="E73" s="51">
        <v>2.59</v>
      </c>
      <c r="F73" s="51">
        <v>2.8929999999999998</v>
      </c>
      <c r="G73" s="51">
        <v>2.59</v>
      </c>
      <c r="H73" s="51">
        <v>2.39</v>
      </c>
      <c r="I73" s="51">
        <v>2.4900000000000002</v>
      </c>
      <c r="J73" s="51">
        <v>1.99</v>
      </c>
      <c r="K73" s="51">
        <v>2.19</v>
      </c>
      <c r="L73" s="51">
        <v>1.49</v>
      </c>
      <c r="M73" s="59">
        <v>2.99</v>
      </c>
      <c r="N73" s="61"/>
      <c r="O73" s="60">
        <f t="shared" si="5"/>
        <v>2.99</v>
      </c>
      <c r="P73" s="42">
        <f t="shared" si="6"/>
        <v>1.49</v>
      </c>
      <c r="Q73" s="65">
        <f t="shared" si="7"/>
        <v>2.3139090909090907</v>
      </c>
      <c r="R73" s="43">
        <f t="shared" si="8"/>
        <v>1.0067114093959733</v>
      </c>
    </row>
    <row r="74" spans="1:18" s="2" customFormat="1" ht="20.100000000000001" customHeight="1">
      <c r="A74" s="32">
        <v>71</v>
      </c>
      <c r="B74" s="30" t="s">
        <v>29</v>
      </c>
      <c r="C74" s="51">
        <v>2.95</v>
      </c>
      <c r="D74" s="51">
        <v>2.76</v>
      </c>
      <c r="E74" s="51">
        <v>2.99</v>
      </c>
      <c r="F74" s="51">
        <v>3.19</v>
      </c>
      <c r="G74" s="51">
        <v>3.29</v>
      </c>
      <c r="H74" s="51">
        <v>2.89</v>
      </c>
      <c r="I74" s="51">
        <v>3.99</v>
      </c>
      <c r="J74" s="51">
        <v>3.49</v>
      </c>
      <c r="K74" s="51">
        <v>3.35</v>
      </c>
      <c r="L74" s="51">
        <v>2.4900000000000002</v>
      </c>
      <c r="M74" s="59">
        <v>3.99</v>
      </c>
      <c r="N74" s="61"/>
      <c r="O74" s="60">
        <f t="shared" si="5"/>
        <v>3.99</v>
      </c>
      <c r="P74" s="42">
        <f t="shared" si="6"/>
        <v>2.4900000000000002</v>
      </c>
      <c r="Q74" s="65">
        <f t="shared" si="7"/>
        <v>3.2163636363636372</v>
      </c>
      <c r="R74" s="43">
        <f t="shared" si="8"/>
        <v>0.60240963855421681</v>
      </c>
    </row>
    <row r="75" spans="1:18" s="2" customFormat="1" ht="20.100000000000001" customHeight="1">
      <c r="A75" s="32">
        <v>72</v>
      </c>
      <c r="B75" s="30" t="s">
        <v>139</v>
      </c>
      <c r="C75" s="51">
        <v>5.65</v>
      </c>
      <c r="D75" s="51">
        <v>5.5</v>
      </c>
      <c r="E75" s="51" t="s">
        <v>10</v>
      </c>
      <c r="F75" s="51">
        <v>6.79</v>
      </c>
      <c r="G75" s="51">
        <v>7.89</v>
      </c>
      <c r="H75" s="51">
        <v>5.89</v>
      </c>
      <c r="I75" s="51" t="s">
        <v>10</v>
      </c>
      <c r="J75" s="51">
        <v>7.39</v>
      </c>
      <c r="K75" s="51">
        <v>6.79</v>
      </c>
      <c r="L75" s="51" t="s">
        <v>10</v>
      </c>
      <c r="M75" s="59" t="s">
        <v>10</v>
      </c>
      <c r="N75" s="61"/>
      <c r="O75" s="60">
        <f t="shared" si="5"/>
        <v>7.89</v>
      </c>
      <c r="P75" s="42">
        <f t="shared" si="6"/>
        <v>5.5</v>
      </c>
      <c r="Q75" s="65">
        <f t="shared" si="7"/>
        <v>6.5571428571428569</v>
      </c>
      <c r="R75" s="43">
        <f t="shared" si="8"/>
        <v>0.43454545454545451</v>
      </c>
    </row>
    <row r="76" spans="1:18" s="2" customFormat="1" ht="20.100000000000001" customHeight="1">
      <c r="A76" s="32">
        <v>73</v>
      </c>
      <c r="B76" s="30" t="s">
        <v>240</v>
      </c>
      <c r="C76" s="51" t="s">
        <v>10</v>
      </c>
      <c r="D76" s="51" t="s">
        <v>10</v>
      </c>
      <c r="E76" s="51" t="s">
        <v>10</v>
      </c>
      <c r="F76" s="51">
        <v>13.99</v>
      </c>
      <c r="G76" s="51">
        <v>12.25</v>
      </c>
      <c r="H76" s="51" t="s">
        <v>10</v>
      </c>
      <c r="I76" s="51">
        <v>14.9</v>
      </c>
      <c r="J76" s="51" t="s">
        <v>10</v>
      </c>
      <c r="K76" s="51">
        <v>12.9</v>
      </c>
      <c r="L76" s="51" t="s">
        <v>10</v>
      </c>
      <c r="M76" s="59" t="s">
        <v>10</v>
      </c>
      <c r="N76" s="61"/>
      <c r="O76" s="60">
        <f t="shared" si="5"/>
        <v>14.9</v>
      </c>
      <c r="P76" s="42">
        <f t="shared" si="6"/>
        <v>12.25</v>
      </c>
      <c r="Q76" s="65">
        <f t="shared" si="7"/>
        <v>13.51</v>
      </c>
      <c r="R76" s="43">
        <f t="shared" si="8"/>
        <v>0.21632653061224494</v>
      </c>
    </row>
    <row r="77" spans="1:18" s="2" customFormat="1" ht="20.100000000000001" customHeight="1">
      <c r="A77" s="32">
        <v>74</v>
      </c>
      <c r="B77" s="30" t="s">
        <v>30</v>
      </c>
      <c r="C77" s="51">
        <v>2.89</v>
      </c>
      <c r="D77" s="51">
        <v>2.5</v>
      </c>
      <c r="E77" s="51">
        <v>2.98</v>
      </c>
      <c r="F77" s="51">
        <v>2.69</v>
      </c>
      <c r="G77" s="51">
        <v>2.65</v>
      </c>
      <c r="H77" s="51">
        <v>2.89</v>
      </c>
      <c r="I77" s="51">
        <v>2.79</v>
      </c>
      <c r="J77" s="51">
        <v>3.49</v>
      </c>
      <c r="K77" s="51">
        <v>1.75</v>
      </c>
      <c r="L77" s="51">
        <v>2.4900000000000002</v>
      </c>
      <c r="M77" s="59">
        <v>2.99</v>
      </c>
      <c r="N77" s="61"/>
      <c r="O77" s="60">
        <f t="shared" si="5"/>
        <v>3.49</v>
      </c>
      <c r="P77" s="42">
        <f t="shared" si="6"/>
        <v>1.75</v>
      </c>
      <c r="Q77" s="65">
        <f t="shared" si="7"/>
        <v>2.7372727272727277</v>
      </c>
      <c r="R77" s="43">
        <f t="shared" si="8"/>
        <v>0.99428571428571444</v>
      </c>
    </row>
    <row r="78" spans="1:18" s="2" customFormat="1" ht="20.100000000000001" customHeight="1">
      <c r="A78" s="32">
        <v>75</v>
      </c>
      <c r="B78" s="30" t="s">
        <v>174</v>
      </c>
      <c r="C78" s="51" t="s">
        <v>10</v>
      </c>
      <c r="D78" s="51" t="s">
        <v>10</v>
      </c>
      <c r="E78" s="51" t="s">
        <v>10</v>
      </c>
      <c r="F78" s="51" t="s">
        <v>10</v>
      </c>
      <c r="G78" s="51" t="s">
        <v>10</v>
      </c>
      <c r="H78" s="51" t="s">
        <v>10</v>
      </c>
      <c r="I78" s="51">
        <v>4.49</v>
      </c>
      <c r="J78" s="51" t="s">
        <v>10</v>
      </c>
      <c r="K78" s="51">
        <v>10.98</v>
      </c>
      <c r="L78" s="51">
        <v>4.9000000000000004</v>
      </c>
      <c r="M78" s="59" t="s">
        <v>10</v>
      </c>
      <c r="N78" s="61"/>
      <c r="O78" s="60">
        <f t="shared" si="5"/>
        <v>10.98</v>
      </c>
      <c r="P78" s="42">
        <f t="shared" si="6"/>
        <v>4.49</v>
      </c>
      <c r="Q78" s="65">
        <f t="shared" si="7"/>
        <v>6.79</v>
      </c>
      <c r="R78" s="43">
        <f t="shared" si="8"/>
        <v>1.44543429844098</v>
      </c>
    </row>
    <row r="79" spans="1:18" s="2" customFormat="1" ht="20.100000000000001" customHeight="1">
      <c r="A79" s="32">
        <v>76</v>
      </c>
      <c r="B79" s="30" t="s">
        <v>173</v>
      </c>
      <c r="C79" s="51" t="s">
        <v>10</v>
      </c>
      <c r="D79" s="51">
        <v>4.95</v>
      </c>
      <c r="E79" s="51" t="s">
        <v>10</v>
      </c>
      <c r="F79" s="51" t="s">
        <v>10</v>
      </c>
      <c r="G79" s="51" t="s">
        <v>10</v>
      </c>
      <c r="H79" s="51" t="s">
        <v>10</v>
      </c>
      <c r="I79" s="51">
        <v>5.99</v>
      </c>
      <c r="J79" s="51" t="s">
        <v>10</v>
      </c>
      <c r="K79" s="51">
        <v>8.39</v>
      </c>
      <c r="L79" s="51">
        <v>4.99</v>
      </c>
      <c r="M79" s="59" t="s">
        <v>10</v>
      </c>
      <c r="N79" s="61"/>
      <c r="O79" s="60">
        <f t="shared" si="5"/>
        <v>8.39</v>
      </c>
      <c r="P79" s="42">
        <f t="shared" si="6"/>
        <v>4.95</v>
      </c>
      <c r="Q79" s="65">
        <f t="shared" si="7"/>
        <v>6.08</v>
      </c>
      <c r="R79" s="43">
        <f t="shared" si="8"/>
        <v>0.69494949494949498</v>
      </c>
    </row>
    <row r="80" spans="1:18" s="2" customFormat="1" ht="20.100000000000001" customHeight="1">
      <c r="A80" s="32">
        <v>77</v>
      </c>
      <c r="B80" s="30" t="s">
        <v>194</v>
      </c>
      <c r="C80" s="51">
        <v>6.75</v>
      </c>
      <c r="D80" s="51">
        <v>6.98</v>
      </c>
      <c r="E80" s="51">
        <v>9.4499999999999993</v>
      </c>
      <c r="F80" s="51">
        <v>7.59</v>
      </c>
      <c r="G80" s="51">
        <v>8.15</v>
      </c>
      <c r="H80" s="51">
        <v>6.69</v>
      </c>
      <c r="I80" s="51">
        <v>7.99</v>
      </c>
      <c r="J80" s="51">
        <v>8.49</v>
      </c>
      <c r="K80" s="51">
        <v>8.19</v>
      </c>
      <c r="L80" s="51" t="s">
        <v>10</v>
      </c>
      <c r="M80" s="59">
        <v>10.39</v>
      </c>
      <c r="N80" s="61"/>
      <c r="O80" s="60">
        <f t="shared" si="5"/>
        <v>10.39</v>
      </c>
      <c r="P80" s="42">
        <f t="shared" si="6"/>
        <v>6.69</v>
      </c>
      <c r="Q80" s="65">
        <f t="shared" si="7"/>
        <v>8.0670000000000002</v>
      </c>
      <c r="R80" s="43">
        <f t="shared" si="8"/>
        <v>0.55306427503736921</v>
      </c>
    </row>
    <row r="81" spans="1:18" s="2" customFormat="1" ht="20.100000000000001" customHeight="1">
      <c r="A81" s="32">
        <v>78</v>
      </c>
      <c r="B81" s="30" t="s">
        <v>219</v>
      </c>
      <c r="C81" s="51" t="s">
        <v>10</v>
      </c>
      <c r="D81" s="51">
        <v>14.9</v>
      </c>
      <c r="E81" s="51" t="s">
        <v>10</v>
      </c>
      <c r="F81" s="51">
        <v>16.39</v>
      </c>
      <c r="G81" s="51">
        <v>14.99</v>
      </c>
      <c r="H81" s="51">
        <v>14.9</v>
      </c>
      <c r="I81" s="51" t="s">
        <v>10</v>
      </c>
      <c r="J81" s="51">
        <v>17.989999999999998</v>
      </c>
      <c r="K81" s="51" t="s">
        <v>10</v>
      </c>
      <c r="L81" s="51" t="s">
        <v>10</v>
      </c>
      <c r="M81" s="59" t="s">
        <v>10</v>
      </c>
      <c r="N81" s="61"/>
      <c r="O81" s="60">
        <f t="shared" si="5"/>
        <v>17.989999999999998</v>
      </c>
      <c r="P81" s="42">
        <f t="shared" si="6"/>
        <v>14.9</v>
      </c>
      <c r="Q81" s="65">
        <f t="shared" si="7"/>
        <v>15.834</v>
      </c>
      <c r="R81" s="43">
        <f t="shared" si="8"/>
        <v>0.20738255033557035</v>
      </c>
    </row>
    <row r="82" spans="1:18" s="2" customFormat="1" ht="20.100000000000001" customHeight="1">
      <c r="A82" s="32">
        <v>79</v>
      </c>
      <c r="B82" s="30" t="s">
        <v>195</v>
      </c>
      <c r="C82" s="51">
        <v>4.99</v>
      </c>
      <c r="D82" s="51" t="s">
        <v>10</v>
      </c>
      <c r="E82" s="51" t="s">
        <v>10</v>
      </c>
      <c r="F82" s="51" t="s">
        <v>10</v>
      </c>
      <c r="G82" s="51" t="s">
        <v>10</v>
      </c>
      <c r="H82" s="51" t="s">
        <v>10</v>
      </c>
      <c r="I82" s="51">
        <v>5.89</v>
      </c>
      <c r="J82" s="51" t="s">
        <v>10</v>
      </c>
      <c r="K82" s="51" t="s">
        <v>10</v>
      </c>
      <c r="L82" s="51">
        <v>5.98</v>
      </c>
      <c r="M82" s="59">
        <v>6.29</v>
      </c>
      <c r="N82" s="61"/>
      <c r="O82" s="60">
        <f t="shared" si="5"/>
        <v>6.29</v>
      </c>
      <c r="P82" s="42">
        <f t="shared" si="6"/>
        <v>4.99</v>
      </c>
      <c r="Q82" s="65">
        <f t="shared" si="7"/>
        <v>5.7874999999999996</v>
      </c>
      <c r="R82" s="43">
        <f t="shared" si="8"/>
        <v>0.26052104208416826</v>
      </c>
    </row>
    <row r="83" spans="1:18" s="2" customFormat="1" ht="20.100000000000001" customHeight="1">
      <c r="A83" s="32">
        <v>80</v>
      </c>
      <c r="B83" s="30" t="s">
        <v>196</v>
      </c>
      <c r="C83" s="51" t="s">
        <v>10</v>
      </c>
      <c r="D83" s="51" t="s">
        <v>10</v>
      </c>
      <c r="E83" s="51">
        <v>5.25</v>
      </c>
      <c r="F83" s="51" t="s">
        <v>10</v>
      </c>
      <c r="G83" s="51" t="s">
        <v>10</v>
      </c>
      <c r="H83" s="51">
        <v>3.99</v>
      </c>
      <c r="I83" s="51" t="s">
        <v>10</v>
      </c>
      <c r="J83" s="51" t="s">
        <v>10</v>
      </c>
      <c r="K83" s="51" t="s">
        <v>10</v>
      </c>
      <c r="L83" s="51">
        <v>4.99</v>
      </c>
      <c r="M83" s="59">
        <v>6.49</v>
      </c>
      <c r="N83" s="61"/>
      <c r="O83" s="60">
        <f t="shared" si="5"/>
        <v>6.49</v>
      </c>
      <c r="P83" s="42">
        <f t="shared" si="6"/>
        <v>3.99</v>
      </c>
      <c r="Q83" s="65">
        <f t="shared" si="7"/>
        <v>5.18</v>
      </c>
      <c r="R83" s="43">
        <f t="shared" si="8"/>
        <v>0.62656641604010022</v>
      </c>
    </row>
    <row r="84" spans="1:18" s="2" customFormat="1" ht="20.100000000000001" customHeight="1">
      <c r="A84" s="32">
        <v>81</v>
      </c>
      <c r="B84" s="30" t="s">
        <v>197</v>
      </c>
      <c r="C84" s="51">
        <v>6.49</v>
      </c>
      <c r="D84" s="51">
        <v>5.99</v>
      </c>
      <c r="E84" s="51">
        <v>8.99</v>
      </c>
      <c r="F84" s="51">
        <v>8.99</v>
      </c>
      <c r="G84" s="51">
        <v>7.29</v>
      </c>
      <c r="H84" s="51">
        <v>6.89</v>
      </c>
      <c r="I84" s="51" t="s">
        <v>10</v>
      </c>
      <c r="J84" s="51" t="s">
        <v>10</v>
      </c>
      <c r="K84" s="51">
        <v>8.39</v>
      </c>
      <c r="L84" s="51" t="s">
        <v>10</v>
      </c>
      <c r="M84" s="59" t="s">
        <v>10</v>
      </c>
      <c r="N84" s="61"/>
      <c r="O84" s="60">
        <f t="shared" si="5"/>
        <v>8.99</v>
      </c>
      <c r="P84" s="42">
        <f t="shared" si="6"/>
        <v>5.99</v>
      </c>
      <c r="Q84" s="65">
        <f t="shared" si="7"/>
        <v>7.5757142857142856</v>
      </c>
      <c r="R84" s="43">
        <f t="shared" si="8"/>
        <v>0.5008347245409015</v>
      </c>
    </row>
    <row r="85" spans="1:18" s="2" customFormat="1" ht="20.100000000000001" customHeight="1">
      <c r="A85" s="32">
        <v>82</v>
      </c>
      <c r="B85" s="30" t="s">
        <v>198</v>
      </c>
      <c r="C85" s="51">
        <v>14.5</v>
      </c>
      <c r="D85" s="51">
        <v>13.95</v>
      </c>
      <c r="E85" s="51" t="s">
        <v>10</v>
      </c>
      <c r="F85" s="51">
        <v>21.59</v>
      </c>
      <c r="G85" s="51" t="s">
        <v>10</v>
      </c>
      <c r="H85" s="51" t="s">
        <v>10</v>
      </c>
      <c r="I85" s="51" t="s">
        <v>10</v>
      </c>
      <c r="J85" s="51" t="s">
        <v>10</v>
      </c>
      <c r="K85" s="51" t="s">
        <v>10</v>
      </c>
      <c r="L85" s="51" t="s">
        <v>10</v>
      </c>
      <c r="M85" s="59" t="s">
        <v>10</v>
      </c>
      <c r="N85" s="61"/>
      <c r="O85" s="60">
        <f t="shared" si="5"/>
        <v>21.59</v>
      </c>
      <c r="P85" s="42">
        <f t="shared" si="6"/>
        <v>13.95</v>
      </c>
      <c r="Q85" s="65">
        <f t="shared" si="7"/>
        <v>16.68</v>
      </c>
      <c r="R85" s="43">
        <f t="shared" si="8"/>
        <v>0.54767025089605736</v>
      </c>
    </row>
    <row r="86" spans="1:18" s="2" customFormat="1" ht="20.100000000000001" customHeight="1">
      <c r="A86" s="32">
        <v>83</v>
      </c>
      <c r="B86" s="30" t="s">
        <v>128</v>
      </c>
      <c r="C86" s="51">
        <v>5.95</v>
      </c>
      <c r="D86" s="51" t="s">
        <v>10</v>
      </c>
      <c r="E86" s="51">
        <v>7.99</v>
      </c>
      <c r="F86" s="51">
        <v>8.2899999999999991</v>
      </c>
      <c r="G86" s="51">
        <v>7.09</v>
      </c>
      <c r="H86" s="51" t="s">
        <v>10</v>
      </c>
      <c r="I86" s="51" t="s">
        <v>10</v>
      </c>
      <c r="J86" s="51">
        <v>7.99</v>
      </c>
      <c r="K86" s="51" t="s">
        <v>10</v>
      </c>
      <c r="L86" s="51">
        <v>6.86</v>
      </c>
      <c r="M86" s="59">
        <v>7.49</v>
      </c>
      <c r="N86" s="61"/>
      <c r="O86" s="60">
        <f t="shared" si="5"/>
        <v>8.2899999999999991</v>
      </c>
      <c r="P86" s="42">
        <f t="shared" si="6"/>
        <v>5.95</v>
      </c>
      <c r="Q86" s="65">
        <f t="shared" si="7"/>
        <v>7.3800000000000008</v>
      </c>
      <c r="R86" s="43">
        <f t="shared" si="8"/>
        <v>0.39327731092436957</v>
      </c>
    </row>
    <row r="87" spans="1:18" s="2" customFormat="1" ht="20.100000000000001" customHeight="1">
      <c r="A87" s="32">
        <v>84</v>
      </c>
      <c r="B87" s="30" t="s">
        <v>121</v>
      </c>
      <c r="C87" s="51">
        <v>7.29</v>
      </c>
      <c r="D87" s="51">
        <v>7.9</v>
      </c>
      <c r="E87" s="51">
        <v>7.99</v>
      </c>
      <c r="F87" s="51">
        <v>8.99</v>
      </c>
      <c r="G87" s="51">
        <v>9.14</v>
      </c>
      <c r="H87" s="51">
        <v>5.99</v>
      </c>
      <c r="I87" s="51" t="s">
        <v>10</v>
      </c>
      <c r="J87" s="51">
        <v>10.99</v>
      </c>
      <c r="K87" s="51">
        <v>8.69</v>
      </c>
      <c r="L87" s="51">
        <v>9.98</v>
      </c>
      <c r="M87" s="59">
        <v>12.49</v>
      </c>
      <c r="N87" s="61"/>
      <c r="O87" s="60">
        <f t="shared" si="5"/>
        <v>12.49</v>
      </c>
      <c r="P87" s="42">
        <f t="shared" si="6"/>
        <v>5.99</v>
      </c>
      <c r="Q87" s="65">
        <f t="shared" si="7"/>
        <v>8.9450000000000003</v>
      </c>
      <c r="R87" s="43">
        <f t="shared" si="8"/>
        <v>1.0851419031719531</v>
      </c>
    </row>
    <row r="88" spans="1:18" s="2" customFormat="1" ht="20.100000000000001" customHeight="1">
      <c r="A88" s="32">
        <v>85</v>
      </c>
      <c r="B88" s="30" t="s">
        <v>214</v>
      </c>
      <c r="C88" s="51" t="s">
        <v>10</v>
      </c>
      <c r="D88" s="51">
        <v>4.99</v>
      </c>
      <c r="E88" s="51" t="s">
        <v>10</v>
      </c>
      <c r="F88" s="51">
        <v>5.59</v>
      </c>
      <c r="G88" s="51" t="s">
        <v>10</v>
      </c>
      <c r="H88" s="51" t="s">
        <v>10</v>
      </c>
      <c r="I88" s="51" t="s">
        <v>10</v>
      </c>
      <c r="J88" s="51" t="s">
        <v>10</v>
      </c>
      <c r="K88" s="51">
        <v>3.99</v>
      </c>
      <c r="L88" s="51">
        <v>5.99</v>
      </c>
      <c r="M88" s="59" t="s">
        <v>10</v>
      </c>
      <c r="N88" s="61"/>
      <c r="O88" s="60">
        <f t="shared" si="5"/>
        <v>5.99</v>
      </c>
      <c r="P88" s="42">
        <f t="shared" si="6"/>
        <v>3.99</v>
      </c>
      <c r="Q88" s="65">
        <f t="shared" si="7"/>
        <v>5.1400000000000006</v>
      </c>
      <c r="R88" s="43">
        <f t="shared" si="8"/>
        <v>0.50125313283208017</v>
      </c>
    </row>
    <row r="89" spans="1:18" s="2" customFormat="1" ht="20.100000000000001" customHeight="1">
      <c r="A89" s="32">
        <v>86</v>
      </c>
      <c r="B89" s="30" t="s">
        <v>199</v>
      </c>
      <c r="C89" s="51">
        <v>7.95</v>
      </c>
      <c r="D89" s="51">
        <v>8.9</v>
      </c>
      <c r="E89" s="51">
        <v>10.99</v>
      </c>
      <c r="F89" s="51">
        <v>9.89</v>
      </c>
      <c r="G89" s="51">
        <v>11.5</v>
      </c>
      <c r="H89" s="51">
        <v>8.99</v>
      </c>
      <c r="I89" s="51">
        <v>14.9</v>
      </c>
      <c r="J89" s="51" t="s">
        <v>10</v>
      </c>
      <c r="K89" s="51">
        <v>8.49</v>
      </c>
      <c r="L89" s="51">
        <v>11.69</v>
      </c>
      <c r="M89" s="59" t="s">
        <v>10</v>
      </c>
      <c r="N89" s="61"/>
      <c r="O89" s="60">
        <f t="shared" si="5"/>
        <v>14.9</v>
      </c>
      <c r="P89" s="42">
        <f t="shared" si="6"/>
        <v>7.95</v>
      </c>
      <c r="Q89" s="65">
        <f t="shared" si="7"/>
        <v>10.366666666666667</v>
      </c>
      <c r="R89" s="43">
        <f t="shared" si="8"/>
        <v>0.87421383647798745</v>
      </c>
    </row>
    <row r="90" spans="1:18" s="2" customFormat="1" ht="20.100000000000001" customHeight="1">
      <c r="A90" s="32">
        <v>87</v>
      </c>
      <c r="B90" s="30" t="s">
        <v>150</v>
      </c>
      <c r="C90" s="51">
        <v>12.98</v>
      </c>
      <c r="D90" s="51">
        <v>11.9</v>
      </c>
      <c r="E90" s="51">
        <v>16.59</v>
      </c>
      <c r="F90" s="51" t="s">
        <v>10</v>
      </c>
      <c r="G90" s="51">
        <v>14.9</v>
      </c>
      <c r="H90" s="51">
        <v>11.9</v>
      </c>
      <c r="I90" s="51">
        <v>14.9</v>
      </c>
      <c r="J90" s="51" t="s">
        <v>10</v>
      </c>
      <c r="K90" s="51">
        <v>15.9</v>
      </c>
      <c r="L90" s="51" t="s">
        <v>10</v>
      </c>
      <c r="M90" s="59" t="s">
        <v>10</v>
      </c>
      <c r="N90" s="61"/>
      <c r="O90" s="60">
        <f t="shared" si="5"/>
        <v>16.59</v>
      </c>
      <c r="P90" s="42">
        <f t="shared" si="6"/>
        <v>11.9</v>
      </c>
      <c r="Q90" s="65">
        <f t="shared" si="7"/>
        <v>14.152857142857144</v>
      </c>
      <c r="R90" s="43">
        <f t="shared" si="8"/>
        <v>0.39411764705882346</v>
      </c>
    </row>
    <row r="91" spans="1:18" s="2" customFormat="1" ht="20.100000000000001" customHeight="1">
      <c r="A91" s="32">
        <v>88</v>
      </c>
      <c r="B91" s="30" t="s">
        <v>155</v>
      </c>
      <c r="C91" s="51">
        <v>14.35</v>
      </c>
      <c r="D91" s="51">
        <v>13.9</v>
      </c>
      <c r="E91" s="51">
        <v>15.98</v>
      </c>
      <c r="F91" s="51">
        <v>15.99</v>
      </c>
      <c r="G91" s="51">
        <v>15.9</v>
      </c>
      <c r="H91" s="51">
        <v>14.49</v>
      </c>
      <c r="I91" s="51" t="s">
        <v>10</v>
      </c>
      <c r="J91" s="51">
        <v>19.489999999999998</v>
      </c>
      <c r="K91" s="51">
        <v>16.899999999999999</v>
      </c>
      <c r="L91" s="51">
        <v>12.98</v>
      </c>
      <c r="M91" s="59">
        <v>15.99</v>
      </c>
      <c r="N91" s="61"/>
      <c r="O91" s="60">
        <f t="shared" si="5"/>
        <v>19.489999999999998</v>
      </c>
      <c r="P91" s="42">
        <f t="shared" si="6"/>
        <v>12.98</v>
      </c>
      <c r="Q91" s="65">
        <f t="shared" si="7"/>
        <v>15.597</v>
      </c>
      <c r="R91" s="43">
        <f t="shared" si="8"/>
        <v>0.50154083204930644</v>
      </c>
    </row>
    <row r="92" spans="1:18" s="2" customFormat="1" ht="20.100000000000001" customHeight="1">
      <c r="A92" s="32">
        <v>89</v>
      </c>
      <c r="B92" s="30" t="s">
        <v>47</v>
      </c>
      <c r="C92" s="51">
        <v>12.35</v>
      </c>
      <c r="D92" s="51">
        <v>9.9</v>
      </c>
      <c r="E92" s="51" t="s">
        <v>10</v>
      </c>
      <c r="F92" s="51" t="s">
        <v>10</v>
      </c>
      <c r="G92" s="51">
        <v>13.9</v>
      </c>
      <c r="H92" s="51">
        <v>12.9</v>
      </c>
      <c r="I92" s="51" t="s">
        <v>10</v>
      </c>
      <c r="J92" s="51" t="s">
        <v>10</v>
      </c>
      <c r="K92" s="51">
        <v>14.9</v>
      </c>
      <c r="L92" s="51" t="s">
        <v>10</v>
      </c>
      <c r="M92" s="59" t="s">
        <v>10</v>
      </c>
      <c r="N92" s="61"/>
      <c r="O92" s="60">
        <f t="shared" si="5"/>
        <v>14.9</v>
      </c>
      <c r="P92" s="42">
        <f t="shared" si="6"/>
        <v>9.9</v>
      </c>
      <c r="Q92" s="65">
        <f t="shared" si="7"/>
        <v>12.79</v>
      </c>
      <c r="R92" s="43">
        <f t="shared" si="8"/>
        <v>0.50505050505050508</v>
      </c>
    </row>
    <row r="93" spans="1:18" s="2" customFormat="1" ht="20.100000000000001" customHeight="1">
      <c r="A93" s="32">
        <v>90</v>
      </c>
      <c r="B93" s="30" t="s">
        <v>152</v>
      </c>
      <c r="C93" s="51">
        <v>8.49</v>
      </c>
      <c r="D93" s="51">
        <v>9.9</v>
      </c>
      <c r="E93" s="51">
        <v>11.99</v>
      </c>
      <c r="F93" s="51">
        <v>16.39</v>
      </c>
      <c r="G93" s="51">
        <v>19.39</v>
      </c>
      <c r="H93" s="51">
        <v>9.49</v>
      </c>
      <c r="I93" s="51" t="s">
        <v>10</v>
      </c>
      <c r="J93" s="51" t="s">
        <v>10</v>
      </c>
      <c r="K93" s="51">
        <v>12.9</v>
      </c>
      <c r="L93" s="51" t="s">
        <v>10</v>
      </c>
      <c r="M93" s="59" t="s">
        <v>10</v>
      </c>
      <c r="N93" s="61"/>
      <c r="O93" s="60">
        <f t="shared" si="5"/>
        <v>19.39</v>
      </c>
      <c r="P93" s="42">
        <f t="shared" si="6"/>
        <v>8.49</v>
      </c>
      <c r="Q93" s="65">
        <f t="shared" si="7"/>
        <v>12.65</v>
      </c>
      <c r="R93" s="43">
        <f t="shared" si="8"/>
        <v>1.2838633686690224</v>
      </c>
    </row>
    <row r="94" spans="1:18" s="2" customFormat="1" ht="20.100000000000001" customHeight="1">
      <c r="A94" s="32">
        <v>91</v>
      </c>
      <c r="B94" s="30" t="s">
        <v>149</v>
      </c>
      <c r="C94" s="51" t="s">
        <v>10</v>
      </c>
      <c r="D94" s="51" t="s">
        <v>10</v>
      </c>
      <c r="E94" s="51">
        <v>9.98</v>
      </c>
      <c r="F94" s="51">
        <v>7.99</v>
      </c>
      <c r="G94" s="51">
        <v>8.89</v>
      </c>
      <c r="H94" s="51">
        <v>7.29</v>
      </c>
      <c r="I94" s="51" t="s">
        <v>10</v>
      </c>
      <c r="J94" s="51">
        <v>8.99</v>
      </c>
      <c r="K94" s="51">
        <v>7.99</v>
      </c>
      <c r="L94" s="51" t="s">
        <v>10</v>
      </c>
      <c r="M94" s="59">
        <v>10.99</v>
      </c>
      <c r="N94" s="61"/>
      <c r="O94" s="60">
        <f t="shared" si="5"/>
        <v>10.99</v>
      </c>
      <c r="P94" s="42">
        <f t="shared" si="6"/>
        <v>7.29</v>
      </c>
      <c r="Q94" s="65">
        <f t="shared" si="7"/>
        <v>8.8742857142857154</v>
      </c>
      <c r="R94" s="43">
        <f t="shared" si="8"/>
        <v>0.50754458161865568</v>
      </c>
    </row>
    <row r="95" spans="1:18" s="2" customFormat="1" ht="20.100000000000001" customHeight="1">
      <c r="A95" s="32">
        <v>92</v>
      </c>
      <c r="B95" s="30" t="s">
        <v>175</v>
      </c>
      <c r="C95" s="51">
        <v>9.9499999999999993</v>
      </c>
      <c r="D95" s="51">
        <v>10.9</v>
      </c>
      <c r="E95" s="51">
        <v>12.99</v>
      </c>
      <c r="F95" s="51">
        <v>12.99</v>
      </c>
      <c r="G95" s="51">
        <v>12.9</v>
      </c>
      <c r="H95" s="51">
        <v>10.9</v>
      </c>
      <c r="I95" s="51">
        <v>12.9</v>
      </c>
      <c r="J95" s="51">
        <v>11.99</v>
      </c>
      <c r="K95" s="51">
        <v>12.9</v>
      </c>
      <c r="L95" s="51">
        <v>9.9</v>
      </c>
      <c r="M95" s="59">
        <v>15.99</v>
      </c>
      <c r="N95" s="61"/>
      <c r="O95" s="60">
        <f t="shared" si="5"/>
        <v>15.99</v>
      </c>
      <c r="P95" s="42">
        <f t="shared" si="6"/>
        <v>9.9</v>
      </c>
      <c r="Q95" s="65">
        <f t="shared" si="7"/>
        <v>12.210000000000003</v>
      </c>
      <c r="R95" s="43">
        <f t="shared" si="8"/>
        <v>0.61515151515151512</v>
      </c>
    </row>
    <row r="96" spans="1:18" s="2" customFormat="1" ht="20.100000000000001" customHeight="1">
      <c r="A96" s="32">
        <v>93</v>
      </c>
      <c r="B96" s="30" t="s">
        <v>49</v>
      </c>
      <c r="C96" s="51">
        <v>11.95</v>
      </c>
      <c r="D96" s="51">
        <v>8.9</v>
      </c>
      <c r="E96" s="51">
        <v>13.98</v>
      </c>
      <c r="F96" s="51">
        <v>13.9</v>
      </c>
      <c r="G96" s="51" t="s">
        <v>10</v>
      </c>
      <c r="H96" s="51">
        <v>11.49</v>
      </c>
      <c r="I96" s="51">
        <v>14.9</v>
      </c>
      <c r="J96" s="51">
        <v>10.8</v>
      </c>
      <c r="K96" s="51">
        <v>13.9</v>
      </c>
      <c r="L96" s="51">
        <v>11.89</v>
      </c>
      <c r="M96" s="59">
        <v>15.99</v>
      </c>
      <c r="N96" s="61"/>
      <c r="O96" s="60">
        <f t="shared" si="5"/>
        <v>15.99</v>
      </c>
      <c r="P96" s="42">
        <f t="shared" si="6"/>
        <v>8.9</v>
      </c>
      <c r="Q96" s="65">
        <f t="shared" si="7"/>
        <v>12.77</v>
      </c>
      <c r="R96" s="43">
        <f t="shared" si="8"/>
        <v>0.79662921348314597</v>
      </c>
    </row>
    <row r="97" spans="1:18" s="2" customFormat="1" ht="20.100000000000001" customHeight="1">
      <c r="A97" s="32">
        <v>94</v>
      </c>
      <c r="B97" s="30" t="s">
        <v>50</v>
      </c>
      <c r="C97" s="51">
        <v>8.15</v>
      </c>
      <c r="D97" s="51">
        <v>6.2</v>
      </c>
      <c r="E97" s="51">
        <v>7.99</v>
      </c>
      <c r="F97" s="51">
        <v>7.99</v>
      </c>
      <c r="G97" s="51">
        <v>7.79</v>
      </c>
      <c r="H97" s="51">
        <v>7.5</v>
      </c>
      <c r="I97" s="51">
        <v>8.99</v>
      </c>
      <c r="J97" s="51">
        <v>7.99</v>
      </c>
      <c r="K97" s="51">
        <v>9.59</v>
      </c>
      <c r="L97" s="51">
        <v>6.79</v>
      </c>
      <c r="M97" s="59">
        <v>8.99</v>
      </c>
      <c r="N97" s="61"/>
      <c r="O97" s="60">
        <f t="shared" si="5"/>
        <v>9.59</v>
      </c>
      <c r="P97" s="42">
        <f t="shared" si="6"/>
        <v>6.2</v>
      </c>
      <c r="Q97" s="65">
        <f t="shared" si="7"/>
        <v>7.9972727272727289</v>
      </c>
      <c r="R97" s="43">
        <f t="shared" si="8"/>
        <v>0.54677419354838708</v>
      </c>
    </row>
    <row r="98" spans="1:18" s="2" customFormat="1" ht="20.100000000000001" customHeight="1">
      <c r="A98" s="32">
        <v>95</v>
      </c>
      <c r="B98" s="30" t="s">
        <v>151</v>
      </c>
      <c r="C98" s="51">
        <v>8.09</v>
      </c>
      <c r="D98" s="51">
        <v>7.9</v>
      </c>
      <c r="E98" s="51" t="s">
        <v>10</v>
      </c>
      <c r="F98" s="51" t="s">
        <v>10</v>
      </c>
      <c r="G98" s="51" t="s">
        <v>10</v>
      </c>
      <c r="H98" s="51">
        <v>7.69</v>
      </c>
      <c r="I98" s="51">
        <v>10.9</v>
      </c>
      <c r="J98" s="51" t="s">
        <v>10</v>
      </c>
      <c r="K98" s="51">
        <v>9.15</v>
      </c>
      <c r="L98" s="51">
        <v>5.99</v>
      </c>
      <c r="M98" s="59" t="s">
        <v>10</v>
      </c>
      <c r="N98" s="61"/>
      <c r="O98" s="60">
        <f t="shared" si="5"/>
        <v>10.9</v>
      </c>
      <c r="P98" s="42">
        <f t="shared" si="6"/>
        <v>5.99</v>
      </c>
      <c r="Q98" s="65">
        <f t="shared" si="7"/>
        <v>8.2866666666666671</v>
      </c>
      <c r="R98" s="43">
        <f t="shared" si="8"/>
        <v>0.8196994991652754</v>
      </c>
    </row>
    <row r="99" spans="1:18" s="2" customFormat="1" ht="20.100000000000001" customHeight="1">
      <c r="A99" s="32">
        <v>96</v>
      </c>
      <c r="B99" s="30" t="s">
        <v>51</v>
      </c>
      <c r="C99" s="51">
        <v>6.95</v>
      </c>
      <c r="D99" s="51">
        <v>6.98</v>
      </c>
      <c r="E99" s="51">
        <v>12.99</v>
      </c>
      <c r="F99" s="51">
        <v>8.49</v>
      </c>
      <c r="G99" s="51">
        <v>8.89</v>
      </c>
      <c r="H99" s="51">
        <v>6.99</v>
      </c>
      <c r="I99" s="51">
        <v>9.9</v>
      </c>
      <c r="J99" s="51">
        <v>7.49</v>
      </c>
      <c r="K99" s="51">
        <v>9.2799999999999994</v>
      </c>
      <c r="L99" s="51">
        <v>6.99</v>
      </c>
      <c r="M99" s="59">
        <v>9.49</v>
      </c>
      <c r="N99" s="61"/>
      <c r="O99" s="60">
        <f t="shared" si="5"/>
        <v>12.99</v>
      </c>
      <c r="P99" s="42">
        <f t="shared" si="6"/>
        <v>6.95</v>
      </c>
      <c r="Q99" s="65">
        <f t="shared" si="7"/>
        <v>8.5854545454545459</v>
      </c>
      <c r="R99" s="43">
        <f t="shared" si="8"/>
        <v>0.86906474820143886</v>
      </c>
    </row>
    <row r="100" spans="1:18" s="2" customFormat="1" ht="20.100000000000001" customHeight="1">
      <c r="A100" s="32">
        <v>97</v>
      </c>
      <c r="B100" s="30" t="s">
        <v>154</v>
      </c>
      <c r="C100" s="51">
        <v>8.15</v>
      </c>
      <c r="D100" s="51">
        <v>8.7899999999999991</v>
      </c>
      <c r="E100" s="51">
        <v>10.99</v>
      </c>
      <c r="F100" s="51" t="s">
        <v>10</v>
      </c>
      <c r="G100" s="51">
        <v>12.25</v>
      </c>
      <c r="H100" s="51">
        <v>8.99</v>
      </c>
      <c r="I100" s="51" t="s">
        <v>10</v>
      </c>
      <c r="J100" s="51">
        <v>12.99</v>
      </c>
      <c r="K100" s="51">
        <v>11.9</v>
      </c>
      <c r="L100" s="51">
        <v>9.98</v>
      </c>
      <c r="M100" s="59" t="s">
        <v>10</v>
      </c>
      <c r="N100" s="61"/>
      <c r="O100" s="60">
        <f t="shared" si="5"/>
        <v>12.99</v>
      </c>
      <c r="P100" s="42">
        <f t="shared" si="6"/>
        <v>8.15</v>
      </c>
      <c r="Q100" s="65">
        <f t="shared" si="7"/>
        <v>10.505000000000001</v>
      </c>
      <c r="R100" s="43">
        <f t="shared" si="8"/>
        <v>0.59386503067484653</v>
      </c>
    </row>
    <row r="101" spans="1:18" s="2" customFormat="1" ht="20.100000000000001" customHeight="1">
      <c r="A101" s="32">
        <v>98</v>
      </c>
      <c r="B101" s="30" t="s">
        <v>153</v>
      </c>
      <c r="C101" s="51" t="s">
        <v>10</v>
      </c>
      <c r="D101" s="51">
        <v>7.27</v>
      </c>
      <c r="E101" s="51" t="s">
        <v>10</v>
      </c>
      <c r="F101" s="51">
        <v>8.69</v>
      </c>
      <c r="G101" s="51">
        <v>9.89</v>
      </c>
      <c r="H101" s="51">
        <v>5.79</v>
      </c>
      <c r="I101" s="51" t="s">
        <v>10</v>
      </c>
      <c r="J101" s="51" t="s">
        <v>10</v>
      </c>
      <c r="K101" s="51" t="s">
        <v>10</v>
      </c>
      <c r="L101" s="51" t="s">
        <v>10</v>
      </c>
      <c r="M101" s="59" t="s">
        <v>10</v>
      </c>
      <c r="N101" s="61"/>
      <c r="O101" s="60">
        <f t="shared" si="5"/>
        <v>9.89</v>
      </c>
      <c r="P101" s="42">
        <f t="shared" si="6"/>
        <v>5.79</v>
      </c>
      <c r="Q101" s="65">
        <f t="shared" si="7"/>
        <v>7.91</v>
      </c>
      <c r="R101" s="43">
        <f t="shared" si="8"/>
        <v>0.70811744386873932</v>
      </c>
    </row>
    <row r="102" spans="1:18" s="2" customFormat="1" ht="20.100000000000001" customHeight="1">
      <c r="A102" s="32">
        <v>99</v>
      </c>
      <c r="B102" s="30" t="s">
        <v>52</v>
      </c>
      <c r="C102" s="51">
        <v>1.86</v>
      </c>
      <c r="D102" s="51">
        <v>1.79</v>
      </c>
      <c r="E102" s="51">
        <v>1.89</v>
      </c>
      <c r="F102" s="51">
        <v>1.99</v>
      </c>
      <c r="G102" s="51">
        <v>2.0499999999999998</v>
      </c>
      <c r="H102" s="51">
        <v>1.69</v>
      </c>
      <c r="I102" s="51">
        <v>1.99</v>
      </c>
      <c r="J102" s="51">
        <v>2.19</v>
      </c>
      <c r="K102" s="51">
        <v>1.65</v>
      </c>
      <c r="L102" s="51">
        <v>1.99</v>
      </c>
      <c r="M102" s="59">
        <v>2.29</v>
      </c>
      <c r="N102" s="61"/>
      <c r="O102" s="60">
        <f t="shared" si="5"/>
        <v>2.29</v>
      </c>
      <c r="P102" s="42">
        <f t="shared" si="6"/>
        <v>1.65</v>
      </c>
      <c r="Q102" s="65">
        <f t="shared" si="7"/>
        <v>1.9436363636363632</v>
      </c>
      <c r="R102" s="43">
        <f t="shared" si="8"/>
        <v>0.38787878787878799</v>
      </c>
    </row>
    <row r="103" spans="1:18" s="2" customFormat="1" ht="20.100000000000001" customHeight="1">
      <c r="A103" s="32">
        <v>100</v>
      </c>
      <c r="B103" s="30" t="s">
        <v>53</v>
      </c>
      <c r="C103" s="51">
        <v>1.79</v>
      </c>
      <c r="D103" s="51">
        <v>1.75</v>
      </c>
      <c r="E103" s="51">
        <v>1.59</v>
      </c>
      <c r="F103" s="51" t="s">
        <v>10</v>
      </c>
      <c r="G103" s="51">
        <v>3.69</v>
      </c>
      <c r="H103" s="51">
        <v>1.65</v>
      </c>
      <c r="I103" s="51">
        <v>1.79</v>
      </c>
      <c r="J103" s="51">
        <v>1.89</v>
      </c>
      <c r="K103" s="51" t="s">
        <v>10</v>
      </c>
      <c r="L103" s="51">
        <v>1.69</v>
      </c>
      <c r="M103" s="59">
        <v>1.99</v>
      </c>
      <c r="N103" s="61"/>
      <c r="O103" s="60">
        <f t="shared" si="5"/>
        <v>3.69</v>
      </c>
      <c r="P103" s="42">
        <f t="shared" si="6"/>
        <v>1.59</v>
      </c>
      <c r="Q103" s="65">
        <f t="shared" si="7"/>
        <v>1.9811111111111113</v>
      </c>
      <c r="R103" s="43">
        <f t="shared" si="8"/>
        <v>1.3207547169811318</v>
      </c>
    </row>
    <row r="104" spans="1:18" s="2" customFormat="1" ht="20.100000000000001" customHeight="1">
      <c r="A104" s="32">
        <v>101</v>
      </c>
      <c r="B104" s="30" t="s">
        <v>55</v>
      </c>
      <c r="C104" s="51">
        <v>1.58</v>
      </c>
      <c r="D104" s="51">
        <v>1.95</v>
      </c>
      <c r="E104" s="51">
        <v>1.99</v>
      </c>
      <c r="F104" s="51">
        <v>1.59</v>
      </c>
      <c r="G104" s="51">
        <v>1.95</v>
      </c>
      <c r="H104" s="51">
        <v>1.85</v>
      </c>
      <c r="I104" s="51">
        <v>1.99</v>
      </c>
      <c r="J104" s="51">
        <v>2.29</v>
      </c>
      <c r="K104" s="51">
        <v>1.89</v>
      </c>
      <c r="L104" s="51">
        <v>2.19</v>
      </c>
      <c r="M104" s="59">
        <v>2.4900000000000002</v>
      </c>
      <c r="N104" s="61"/>
      <c r="O104" s="60">
        <f t="shared" si="5"/>
        <v>2.4900000000000002</v>
      </c>
      <c r="P104" s="42">
        <f t="shared" si="6"/>
        <v>1.58</v>
      </c>
      <c r="Q104" s="65">
        <f t="shared" si="7"/>
        <v>1.9781818181818187</v>
      </c>
      <c r="R104" s="43">
        <f t="shared" si="8"/>
        <v>0.57594936708860767</v>
      </c>
    </row>
    <row r="105" spans="1:18" s="2" customFormat="1" ht="20.100000000000001" customHeight="1">
      <c r="A105" s="32">
        <v>102</v>
      </c>
      <c r="B105" s="30" t="s">
        <v>54</v>
      </c>
      <c r="C105" s="51" t="s">
        <v>10</v>
      </c>
      <c r="D105" s="51">
        <v>1.29</v>
      </c>
      <c r="E105" s="51">
        <v>1.49</v>
      </c>
      <c r="F105" s="51" t="s">
        <v>10</v>
      </c>
      <c r="G105" s="51">
        <v>1.29</v>
      </c>
      <c r="H105" s="51" t="s">
        <v>10</v>
      </c>
      <c r="I105" s="51" t="s">
        <v>10</v>
      </c>
      <c r="J105" s="51">
        <v>1.49</v>
      </c>
      <c r="K105" s="51" t="s">
        <v>10</v>
      </c>
      <c r="L105" s="51" t="s">
        <v>10</v>
      </c>
      <c r="M105" s="59" t="s">
        <v>10</v>
      </c>
      <c r="N105" s="61"/>
      <c r="O105" s="60">
        <f t="shared" si="5"/>
        <v>1.49</v>
      </c>
      <c r="P105" s="42">
        <f t="shared" si="6"/>
        <v>1.29</v>
      </c>
      <c r="Q105" s="65">
        <f t="shared" si="7"/>
        <v>1.3900000000000001</v>
      </c>
      <c r="R105" s="43">
        <f t="shared" si="8"/>
        <v>0.15503875968992245</v>
      </c>
    </row>
    <row r="106" spans="1:18" s="2" customFormat="1" ht="20.100000000000001" customHeight="1">
      <c r="A106" s="32">
        <v>103</v>
      </c>
      <c r="B106" s="30" t="s">
        <v>57</v>
      </c>
      <c r="C106" s="51">
        <v>2.65</v>
      </c>
      <c r="D106" s="51" t="s">
        <v>10</v>
      </c>
      <c r="E106" s="51">
        <v>5.99</v>
      </c>
      <c r="F106" s="51">
        <v>5.39</v>
      </c>
      <c r="G106" s="51" t="s">
        <v>10</v>
      </c>
      <c r="H106" s="51">
        <v>3.99</v>
      </c>
      <c r="I106" s="51" t="s">
        <v>10</v>
      </c>
      <c r="J106" s="51" t="s">
        <v>10</v>
      </c>
      <c r="K106" s="51">
        <v>3.49</v>
      </c>
      <c r="L106" s="51" t="s">
        <v>10</v>
      </c>
      <c r="M106" s="59" t="s">
        <v>10</v>
      </c>
      <c r="N106" s="61"/>
      <c r="O106" s="60">
        <f t="shared" si="5"/>
        <v>5.99</v>
      </c>
      <c r="P106" s="42">
        <f t="shared" si="6"/>
        <v>2.65</v>
      </c>
      <c r="Q106" s="65">
        <f t="shared" si="7"/>
        <v>4.3020000000000014</v>
      </c>
      <c r="R106" s="43">
        <f t="shared" si="8"/>
        <v>1.2603773584905662</v>
      </c>
    </row>
    <row r="107" spans="1:18" s="2" customFormat="1" ht="20.100000000000001" customHeight="1">
      <c r="A107" s="32">
        <v>104</v>
      </c>
      <c r="B107" s="30" t="s">
        <v>58</v>
      </c>
      <c r="C107" s="51">
        <v>4.25</v>
      </c>
      <c r="D107" s="51">
        <v>4.95</v>
      </c>
      <c r="E107" s="51">
        <v>5.99</v>
      </c>
      <c r="F107" s="51">
        <v>4.49</v>
      </c>
      <c r="G107" s="51">
        <v>4.3899999999999997</v>
      </c>
      <c r="H107" s="51">
        <v>4.99</v>
      </c>
      <c r="I107" s="51">
        <v>4.49</v>
      </c>
      <c r="J107" s="51">
        <v>4.49</v>
      </c>
      <c r="K107" s="51">
        <v>6.68</v>
      </c>
      <c r="L107" s="51" t="s">
        <v>10</v>
      </c>
      <c r="M107" s="59">
        <v>4.79</v>
      </c>
      <c r="N107" s="61"/>
      <c r="O107" s="60">
        <f t="shared" si="5"/>
        <v>6.68</v>
      </c>
      <c r="P107" s="42">
        <f t="shared" si="6"/>
        <v>4.25</v>
      </c>
      <c r="Q107" s="65">
        <f t="shared" si="7"/>
        <v>4.9510000000000005</v>
      </c>
      <c r="R107" s="43">
        <f t="shared" si="8"/>
        <v>0.57176470588235284</v>
      </c>
    </row>
    <row r="108" spans="1:18" s="2" customFormat="1" ht="20.100000000000001" customHeight="1">
      <c r="A108" s="32">
        <v>105</v>
      </c>
      <c r="B108" s="30" t="s">
        <v>59</v>
      </c>
      <c r="C108" s="51">
        <v>1.99</v>
      </c>
      <c r="D108" s="51">
        <v>2.25</v>
      </c>
      <c r="E108" s="51" t="s">
        <v>10</v>
      </c>
      <c r="F108" s="51">
        <v>2.29</v>
      </c>
      <c r="G108" s="51" t="s">
        <v>10</v>
      </c>
      <c r="H108" s="51">
        <v>2.4900000000000002</v>
      </c>
      <c r="I108" s="51" t="s">
        <v>10</v>
      </c>
      <c r="J108" s="51">
        <v>2.99</v>
      </c>
      <c r="K108" s="51" t="s">
        <v>10</v>
      </c>
      <c r="L108" s="51" t="s">
        <v>10</v>
      </c>
      <c r="M108" s="59" t="s">
        <v>10</v>
      </c>
      <c r="N108" s="61"/>
      <c r="O108" s="60">
        <f t="shared" si="5"/>
        <v>2.99</v>
      </c>
      <c r="P108" s="42">
        <f t="shared" si="6"/>
        <v>1.99</v>
      </c>
      <c r="Q108" s="65">
        <f t="shared" si="7"/>
        <v>2.4020000000000001</v>
      </c>
      <c r="R108" s="43">
        <f t="shared" si="8"/>
        <v>0.50251256281407042</v>
      </c>
    </row>
    <row r="109" spans="1:18" s="2" customFormat="1" ht="20.100000000000001" customHeight="1">
      <c r="A109" s="32">
        <v>106</v>
      </c>
      <c r="B109" s="30" t="s">
        <v>56</v>
      </c>
      <c r="C109" s="51">
        <v>1.99</v>
      </c>
      <c r="D109" s="51" t="s">
        <v>10</v>
      </c>
      <c r="E109" s="51">
        <v>3.99</v>
      </c>
      <c r="F109" s="51" t="s">
        <v>10</v>
      </c>
      <c r="G109" s="51" t="s">
        <v>10</v>
      </c>
      <c r="H109" s="51">
        <v>2.79</v>
      </c>
      <c r="I109" s="51" t="s">
        <v>10</v>
      </c>
      <c r="J109" s="51" t="s">
        <v>10</v>
      </c>
      <c r="K109" s="51" t="s">
        <v>10</v>
      </c>
      <c r="L109" s="51">
        <v>2.99</v>
      </c>
      <c r="M109" s="59" t="s">
        <v>10</v>
      </c>
      <c r="N109" s="61"/>
      <c r="O109" s="60">
        <f t="shared" si="5"/>
        <v>3.99</v>
      </c>
      <c r="P109" s="42">
        <f t="shared" si="6"/>
        <v>1.99</v>
      </c>
      <c r="Q109" s="65">
        <f t="shared" si="7"/>
        <v>2.94</v>
      </c>
      <c r="R109" s="43">
        <f t="shared" si="8"/>
        <v>1.0050251256281406</v>
      </c>
    </row>
    <row r="110" spans="1:18" s="2" customFormat="1" ht="20.100000000000001" customHeight="1">
      <c r="A110" s="32">
        <v>107</v>
      </c>
      <c r="B110" s="29" t="s">
        <v>140</v>
      </c>
      <c r="C110" s="51">
        <v>16.55</v>
      </c>
      <c r="D110" s="51" t="s">
        <v>10</v>
      </c>
      <c r="E110" s="51" t="s">
        <v>10</v>
      </c>
      <c r="F110" s="51">
        <v>17.989999999999998</v>
      </c>
      <c r="G110" s="51" t="s">
        <v>10</v>
      </c>
      <c r="H110" s="51">
        <v>18.899999999999999</v>
      </c>
      <c r="I110" s="51" t="s">
        <v>10</v>
      </c>
      <c r="J110" s="51">
        <v>18.79</v>
      </c>
      <c r="K110" s="51">
        <v>23.9</v>
      </c>
      <c r="L110" s="51" t="s">
        <v>10</v>
      </c>
      <c r="M110" s="59" t="s">
        <v>10</v>
      </c>
      <c r="N110" s="61"/>
      <c r="O110" s="60">
        <f t="shared" si="5"/>
        <v>23.9</v>
      </c>
      <c r="P110" s="42">
        <f t="shared" si="6"/>
        <v>16.55</v>
      </c>
      <c r="Q110" s="65">
        <f t="shared" si="7"/>
        <v>19.225999999999999</v>
      </c>
      <c r="R110" s="43">
        <f t="shared" si="8"/>
        <v>0.44410876132930499</v>
      </c>
    </row>
    <row r="111" spans="1:18" s="2" customFormat="1" ht="20.100000000000001" customHeight="1">
      <c r="A111" s="32">
        <v>108</v>
      </c>
      <c r="B111" s="29" t="s">
        <v>138</v>
      </c>
      <c r="C111" s="51" t="s">
        <v>10</v>
      </c>
      <c r="D111" s="51" t="s">
        <v>10</v>
      </c>
      <c r="E111" s="51" t="s">
        <v>10</v>
      </c>
      <c r="F111" s="51" t="s">
        <v>10</v>
      </c>
      <c r="G111" s="51">
        <v>19.75</v>
      </c>
      <c r="H111" s="51">
        <v>13.9</v>
      </c>
      <c r="I111" s="51" t="s">
        <v>10</v>
      </c>
      <c r="J111" s="51" t="s">
        <v>10</v>
      </c>
      <c r="K111" s="51">
        <v>18.579999999999998</v>
      </c>
      <c r="L111" s="51" t="s">
        <v>10</v>
      </c>
      <c r="M111" s="59" t="s">
        <v>10</v>
      </c>
      <c r="N111" s="61"/>
      <c r="O111" s="60">
        <f t="shared" si="5"/>
        <v>19.75</v>
      </c>
      <c r="P111" s="42">
        <f t="shared" si="6"/>
        <v>13.9</v>
      </c>
      <c r="Q111" s="65">
        <f t="shared" si="7"/>
        <v>17.41</v>
      </c>
      <c r="R111" s="43">
        <f t="shared" si="8"/>
        <v>0.42086330935251792</v>
      </c>
    </row>
    <row r="112" spans="1:18" s="2" customFormat="1" ht="20.100000000000001" customHeight="1">
      <c r="A112" s="32">
        <v>109</v>
      </c>
      <c r="B112" s="29" t="s">
        <v>112</v>
      </c>
      <c r="C112" s="51">
        <v>19.45</v>
      </c>
      <c r="D112" s="51">
        <v>19.8</v>
      </c>
      <c r="E112" s="51">
        <v>21.9</v>
      </c>
      <c r="F112" s="51">
        <v>21.79</v>
      </c>
      <c r="G112" s="51" t="s">
        <v>10</v>
      </c>
      <c r="H112" s="51">
        <v>19.899999999999999</v>
      </c>
      <c r="I112" s="51" t="s">
        <v>10</v>
      </c>
      <c r="J112" s="51">
        <v>28.49</v>
      </c>
      <c r="K112" s="51">
        <v>24.5</v>
      </c>
      <c r="L112" s="51" t="s">
        <v>10</v>
      </c>
      <c r="M112" s="59" t="s">
        <v>10</v>
      </c>
      <c r="N112" s="61"/>
      <c r="O112" s="60">
        <f t="shared" si="5"/>
        <v>28.49</v>
      </c>
      <c r="P112" s="42">
        <f t="shared" si="6"/>
        <v>19.45</v>
      </c>
      <c r="Q112" s="65">
        <f t="shared" si="7"/>
        <v>22.261428571428574</v>
      </c>
      <c r="R112" s="43">
        <f t="shared" si="8"/>
        <v>0.46478149100257066</v>
      </c>
    </row>
    <row r="113" spans="1:18" s="2" customFormat="1" ht="20.100000000000001" customHeight="1">
      <c r="A113" s="32">
        <v>110</v>
      </c>
      <c r="B113" s="29" t="s">
        <v>220</v>
      </c>
      <c r="C113" s="51" t="s">
        <v>10</v>
      </c>
      <c r="D113" s="51" t="s">
        <v>10</v>
      </c>
      <c r="E113" s="51" t="s">
        <v>10</v>
      </c>
      <c r="F113" s="51">
        <v>16.29</v>
      </c>
      <c r="G113" s="51" t="s">
        <v>10</v>
      </c>
      <c r="H113" s="51">
        <v>11.9</v>
      </c>
      <c r="I113" s="51" t="s">
        <v>10</v>
      </c>
      <c r="J113" s="51" t="s">
        <v>10</v>
      </c>
      <c r="K113" s="51">
        <v>13.9</v>
      </c>
      <c r="L113" s="51" t="s">
        <v>10</v>
      </c>
      <c r="M113" s="59" t="s">
        <v>10</v>
      </c>
      <c r="N113" s="61"/>
      <c r="O113" s="60">
        <f t="shared" si="5"/>
        <v>16.29</v>
      </c>
      <c r="P113" s="42">
        <f t="shared" si="6"/>
        <v>11.9</v>
      </c>
      <c r="Q113" s="65">
        <f t="shared" si="7"/>
        <v>14.03</v>
      </c>
      <c r="R113" s="43">
        <f t="shared" si="8"/>
        <v>0.36890756302520999</v>
      </c>
    </row>
    <row r="114" spans="1:18" s="2" customFormat="1" ht="20.100000000000001" customHeight="1">
      <c r="A114" s="32">
        <v>111</v>
      </c>
      <c r="B114" s="30" t="s">
        <v>60</v>
      </c>
      <c r="C114" s="51">
        <v>6.65</v>
      </c>
      <c r="D114" s="51">
        <v>6.9</v>
      </c>
      <c r="E114" s="51">
        <v>7.99</v>
      </c>
      <c r="F114" s="51">
        <v>7.59</v>
      </c>
      <c r="G114" s="51">
        <v>7.75</v>
      </c>
      <c r="H114" s="51">
        <v>6.49</v>
      </c>
      <c r="I114" s="51" t="s">
        <v>10</v>
      </c>
      <c r="J114" s="51" t="s">
        <v>10</v>
      </c>
      <c r="K114" s="51">
        <v>5.99</v>
      </c>
      <c r="L114" s="51" t="s">
        <v>10</v>
      </c>
      <c r="M114" s="59" t="s">
        <v>10</v>
      </c>
      <c r="N114" s="61"/>
      <c r="O114" s="60">
        <f t="shared" si="5"/>
        <v>7.99</v>
      </c>
      <c r="P114" s="42">
        <f t="shared" si="6"/>
        <v>5.99</v>
      </c>
      <c r="Q114" s="65">
        <f t="shared" si="7"/>
        <v>7.0514285714285716</v>
      </c>
      <c r="R114" s="43">
        <f t="shared" si="8"/>
        <v>0.333889816360601</v>
      </c>
    </row>
    <row r="115" spans="1:18" s="2" customFormat="1" ht="20.100000000000001" customHeight="1">
      <c r="A115" s="32">
        <v>112</v>
      </c>
      <c r="B115" s="30" t="s">
        <v>61</v>
      </c>
      <c r="C115" s="51">
        <v>7.65</v>
      </c>
      <c r="D115" s="51" t="s">
        <v>10</v>
      </c>
      <c r="E115" s="51">
        <v>7.99</v>
      </c>
      <c r="F115" s="51">
        <v>10.39</v>
      </c>
      <c r="G115" s="51" t="s">
        <v>10</v>
      </c>
      <c r="H115" s="51">
        <v>7.99</v>
      </c>
      <c r="I115" s="51">
        <v>7.99</v>
      </c>
      <c r="J115" s="51" t="s">
        <v>10</v>
      </c>
      <c r="K115" s="51">
        <v>10.5</v>
      </c>
      <c r="L115" s="51" t="s">
        <v>10</v>
      </c>
      <c r="M115" s="59" t="s">
        <v>10</v>
      </c>
      <c r="N115" s="61"/>
      <c r="O115" s="60">
        <f t="shared" si="5"/>
        <v>10.5</v>
      </c>
      <c r="P115" s="42">
        <f t="shared" si="6"/>
        <v>7.65</v>
      </c>
      <c r="Q115" s="65">
        <f t="shared" si="7"/>
        <v>8.7516666666666669</v>
      </c>
      <c r="R115" s="43">
        <f t="shared" si="8"/>
        <v>0.37254901960784309</v>
      </c>
    </row>
    <row r="116" spans="1:18" s="2" customFormat="1" ht="20.100000000000001" customHeight="1">
      <c r="A116" s="32">
        <v>113</v>
      </c>
      <c r="B116" s="30" t="s">
        <v>200</v>
      </c>
      <c r="C116" s="51">
        <v>10.35</v>
      </c>
      <c r="D116" s="51" t="s">
        <v>10</v>
      </c>
      <c r="E116" s="51" t="s">
        <v>10</v>
      </c>
      <c r="F116" s="51">
        <v>13.29</v>
      </c>
      <c r="G116" s="51">
        <v>12.49</v>
      </c>
      <c r="H116" s="51" t="s">
        <v>10</v>
      </c>
      <c r="I116" s="51" t="s">
        <v>10</v>
      </c>
      <c r="J116" s="51" t="s">
        <v>10</v>
      </c>
      <c r="K116" s="51">
        <v>12.5</v>
      </c>
      <c r="L116" s="51" t="s">
        <v>10</v>
      </c>
      <c r="M116" s="59" t="s">
        <v>10</v>
      </c>
      <c r="N116" s="61"/>
      <c r="O116" s="60">
        <f t="shared" si="5"/>
        <v>13.29</v>
      </c>
      <c r="P116" s="42">
        <f t="shared" si="6"/>
        <v>10.35</v>
      </c>
      <c r="Q116" s="65">
        <f t="shared" si="7"/>
        <v>12.157500000000001</v>
      </c>
      <c r="R116" s="43">
        <f t="shared" si="8"/>
        <v>0.28405797101449271</v>
      </c>
    </row>
    <row r="117" spans="1:18" s="2" customFormat="1" ht="20.100000000000001" customHeight="1">
      <c r="A117" s="32">
        <v>114</v>
      </c>
      <c r="B117" s="30" t="s">
        <v>62</v>
      </c>
      <c r="C117" s="51" t="s">
        <v>10</v>
      </c>
      <c r="D117" s="51">
        <v>7.29</v>
      </c>
      <c r="E117" s="51" t="s">
        <v>10</v>
      </c>
      <c r="F117" s="51">
        <v>9.49</v>
      </c>
      <c r="G117" s="51" t="s">
        <v>10</v>
      </c>
      <c r="H117" s="51" t="s">
        <v>10</v>
      </c>
      <c r="I117" s="51" t="s">
        <v>10</v>
      </c>
      <c r="J117" s="51" t="s">
        <v>10</v>
      </c>
      <c r="K117" s="51">
        <v>10.9</v>
      </c>
      <c r="L117" s="51" t="s">
        <v>10</v>
      </c>
      <c r="M117" s="59" t="s">
        <v>10</v>
      </c>
      <c r="N117" s="61"/>
      <c r="O117" s="60">
        <f t="shared" si="5"/>
        <v>10.9</v>
      </c>
      <c r="P117" s="42">
        <f t="shared" si="6"/>
        <v>7.29</v>
      </c>
      <c r="Q117" s="65">
        <f t="shared" si="7"/>
        <v>9.2266666666666666</v>
      </c>
      <c r="R117" s="43">
        <f t="shared" si="8"/>
        <v>0.49519890260631005</v>
      </c>
    </row>
    <row r="118" spans="1:18" s="2" customFormat="1" ht="20.100000000000001" customHeight="1">
      <c r="A118" s="32">
        <v>115</v>
      </c>
      <c r="B118" s="30" t="s">
        <v>221</v>
      </c>
      <c r="C118" s="51">
        <v>7.35</v>
      </c>
      <c r="D118" s="51" t="s">
        <v>10</v>
      </c>
      <c r="E118" s="51">
        <v>9.99</v>
      </c>
      <c r="F118" s="51" t="s">
        <v>10</v>
      </c>
      <c r="G118" s="51">
        <v>11.49</v>
      </c>
      <c r="H118" s="51">
        <v>7.59</v>
      </c>
      <c r="I118" s="51" t="s">
        <v>10</v>
      </c>
      <c r="J118" s="51" t="s">
        <v>10</v>
      </c>
      <c r="K118" s="51" t="s">
        <v>10</v>
      </c>
      <c r="L118" s="51" t="s">
        <v>10</v>
      </c>
      <c r="M118" s="59" t="s">
        <v>10</v>
      </c>
      <c r="N118" s="61"/>
      <c r="O118" s="60">
        <f t="shared" si="5"/>
        <v>11.49</v>
      </c>
      <c r="P118" s="42">
        <f t="shared" si="6"/>
        <v>7.35</v>
      </c>
      <c r="Q118" s="65">
        <f t="shared" si="7"/>
        <v>9.1050000000000004</v>
      </c>
      <c r="R118" s="43">
        <f t="shared" si="8"/>
        <v>0.56326530612244907</v>
      </c>
    </row>
    <row r="119" spans="1:18" s="2" customFormat="1" ht="20.100000000000001" customHeight="1">
      <c r="A119" s="32">
        <v>116</v>
      </c>
      <c r="B119" s="29" t="s">
        <v>117</v>
      </c>
      <c r="C119" s="51">
        <v>19.899999999999999</v>
      </c>
      <c r="D119" s="51">
        <v>19.8</v>
      </c>
      <c r="E119" s="51" t="s">
        <v>10</v>
      </c>
      <c r="F119" s="51">
        <v>15.89</v>
      </c>
      <c r="G119" s="51">
        <v>22.99</v>
      </c>
      <c r="H119" s="51">
        <v>21.9</v>
      </c>
      <c r="I119" s="51" t="s">
        <v>10</v>
      </c>
      <c r="J119" s="51">
        <v>23.49</v>
      </c>
      <c r="K119" s="51">
        <v>23.9</v>
      </c>
      <c r="L119" s="51" t="s">
        <v>10</v>
      </c>
      <c r="M119" s="59" t="s">
        <v>10</v>
      </c>
      <c r="N119" s="61"/>
      <c r="O119" s="60">
        <f t="shared" si="5"/>
        <v>23.9</v>
      </c>
      <c r="P119" s="42">
        <f t="shared" si="6"/>
        <v>15.89</v>
      </c>
      <c r="Q119" s="65">
        <f t="shared" si="7"/>
        <v>21.124285714285712</v>
      </c>
      <c r="R119" s="43">
        <f t="shared" si="8"/>
        <v>0.50409062303335417</v>
      </c>
    </row>
    <row r="120" spans="1:18" s="2" customFormat="1" ht="20.100000000000001" customHeight="1">
      <c r="A120" s="32">
        <v>117</v>
      </c>
      <c r="B120" s="30" t="s">
        <v>115</v>
      </c>
      <c r="C120" s="51">
        <v>21.9</v>
      </c>
      <c r="D120" s="51">
        <v>22.9</v>
      </c>
      <c r="E120" s="51">
        <v>28.99</v>
      </c>
      <c r="F120" s="51">
        <v>17.89</v>
      </c>
      <c r="G120" s="51">
        <v>22.99</v>
      </c>
      <c r="H120" s="51">
        <v>19.899999999999999</v>
      </c>
      <c r="I120" s="51" t="s">
        <v>10</v>
      </c>
      <c r="J120" s="51" t="s">
        <v>10</v>
      </c>
      <c r="K120" s="51">
        <v>26.9</v>
      </c>
      <c r="L120" s="51" t="s">
        <v>10</v>
      </c>
      <c r="M120" s="59" t="s">
        <v>10</v>
      </c>
      <c r="N120" s="61"/>
      <c r="O120" s="60">
        <f t="shared" si="5"/>
        <v>28.99</v>
      </c>
      <c r="P120" s="42">
        <f t="shared" si="6"/>
        <v>17.89</v>
      </c>
      <c r="Q120" s="65">
        <f t="shared" si="7"/>
        <v>23.067142857142859</v>
      </c>
      <c r="R120" s="43">
        <f t="shared" si="8"/>
        <v>0.6204583566238121</v>
      </c>
    </row>
    <row r="121" spans="1:18" s="2" customFormat="1" ht="20.100000000000001" customHeight="1">
      <c r="A121" s="32">
        <v>118</v>
      </c>
      <c r="B121" s="30" t="s">
        <v>114</v>
      </c>
      <c r="C121" s="51" t="s">
        <v>10</v>
      </c>
      <c r="D121" s="51">
        <v>12.9</v>
      </c>
      <c r="E121" s="51">
        <v>14.99</v>
      </c>
      <c r="F121" s="51">
        <v>12.99</v>
      </c>
      <c r="G121" s="51">
        <v>14.99</v>
      </c>
      <c r="H121" s="51">
        <v>12.6</v>
      </c>
      <c r="I121" s="51">
        <v>16.899999999999999</v>
      </c>
      <c r="J121" s="51">
        <v>12.49</v>
      </c>
      <c r="K121" s="51">
        <v>16.899999999999999</v>
      </c>
      <c r="L121" s="51">
        <v>11.9</v>
      </c>
      <c r="M121" s="59" t="s">
        <v>10</v>
      </c>
      <c r="N121" s="61"/>
      <c r="O121" s="60">
        <f t="shared" si="5"/>
        <v>16.899999999999999</v>
      </c>
      <c r="P121" s="42">
        <f t="shared" si="6"/>
        <v>11.9</v>
      </c>
      <c r="Q121" s="65">
        <f t="shared" si="7"/>
        <v>14.073333333333332</v>
      </c>
      <c r="R121" s="43">
        <f t="shared" si="8"/>
        <v>0.4201680672268906</v>
      </c>
    </row>
    <row r="122" spans="1:18" s="2" customFormat="1" ht="20.100000000000001" customHeight="1">
      <c r="A122" s="32">
        <v>119</v>
      </c>
      <c r="B122" s="30" t="s">
        <v>116</v>
      </c>
      <c r="C122" s="51">
        <v>22.9</v>
      </c>
      <c r="D122" s="51">
        <v>23.9</v>
      </c>
      <c r="E122" s="51" t="s">
        <v>10</v>
      </c>
      <c r="F122" s="51">
        <v>18.89</v>
      </c>
      <c r="G122" s="51">
        <v>23.49</v>
      </c>
      <c r="H122" s="51" t="s">
        <v>10</v>
      </c>
      <c r="I122" s="51" t="s">
        <v>10</v>
      </c>
      <c r="J122" s="51">
        <v>31.99</v>
      </c>
      <c r="K122" s="51">
        <v>23.9</v>
      </c>
      <c r="L122" s="51" t="s">
        <v>10</v>
      </c>
      <c r="M122" s="59" t="s">
        <v>10</v>
      </c>
      <c r="N122" s="61"/>
      <c r="O122" s="60">
        <f t="shared" si="5"/>
        <v>31.99</v>
      </c>
      <c r="P122" s="42">
        <f t="shared" si="6"/>
        <v>18.89</v>
      </c>
      <c r="Q122" s="65">
        <f t="shared" si="7"/>
        <v>24.178333333333331</v>
      </c>
      <c r="R122" s="43">
        <f t="shared" si="8"/>
        <v>0.69348861831656949</v>
      </c>
    </row>
    <row r="123" spans="1:18" s="2" customFormat="1" ht="20.100000000000001" customHeight="1">
      <c r="A123" s="32">
        <v>120</v>
      </c>
      <c r="B123" s="29" t="s">
        <v>125</v>
      </c>
      <c r="C123" s="51">
        <v>11.9</v>
      </c>
      <c r="D123" s="51" t="s">
        <v>10</v>
      </c>
      <c r="E123" s="51" t="s">
        <v>10</v>
      </c>
      <c r="F123" s="51" t="s">
        <v>10</v>
      </c>
      <c r="G123" s="51">
        <v>15.79</v>
      </c>
      <c r="H123" s="51">
        <v>12.49</v>
      </c>
      <c r="I123" s="51">
        <v>15.9</v>
      </c>
      <c r="J123" s="51" t="s">
        <v>10</v>
      </c>
      <c r="K123" s="51">
        <v>18.899999999999999</v>
      </c>
      <c r="L123" s="51" t="s">
        <v>10</v>
      </c>
      <c r="M123" s="59" t="s">
        <v>10</v>
      </c>
      <c r="N123" s="61"/>
      <c r="O123" s="60">
        <f t="shared" si="5"/>
        <v>18.899999999999999</v>
      </c>
      <c r="P123" s="42">
        <f t="shared" si="6"/>
        <v>11.9</v>
      </c>
      <c r="Q123" s="65">
        <f t="shared" si="7"/>
        <v>14.995999999999999</v>
      </c>
      <c r="R123" s="43">
        <f t="shared" si="8"/>
        <v>0.58823529411764686</v>
      </c>
    </row>
    <row r="124" spans="1:18" s="2" customFormat="1" ht="20.100000000000001" customHeight="1">
      <c r="A124" s="32">
        <v>121</v>
      </c>
      <c r="B124" s="29" t="s">
        <v>126</v>
      </c>
      <c r="C124" s="51">
        <v>15.9</v>
      </c>
      <c r="D124" s="51">
        <v>16.899999999999999</v>
      </c>
      <c r="E124" s="51" t="s">
        <v>10</v>
      </c>
      <c r="F124" s="51">
        <v>13.9</v>
      </c>
      <c r="G124" s="51">
        <v>20.49</v>
      </c>
      <c r="H124" s="51">
        <v>16.899999999999999</v>
      </c>
      <c r="I124" s="51">
        <v>23.9</v>
      </c>
      <c r="J124" s="51" t="s">
        <v>10</v>
      </c>
      <c r="K124" s="51">
        <v>20.9</v>
      </c>
      <c r="L124" s="51">
        <v>16.899999999999999</v>
      </c>
      <c r="M124" s="59" t="s">
        <v>10</v>
      </c>
      <c r="N124" s="61"/>
      <c r="O124" s="60">
        <f t="shared" si="5"/>
        <v>23.9</v>
      </c>
      <c r="P124" s="42">
        <f t="shared" si="6"/>
        <v>13.9</v>
      </c>
      <c r="Q124" s="65">
        <f t="shared" si="7"/>
        <v>18.223750000000003</v>
      </c>
      <c r="R124" s="43">
        <f t="shared" si="8"/>
        <v>0.71942446043165453</v>
      </c>
    </row>
    <row r="125" spans="1:18" s="2" customFormat="1" ht="20.100000000000001" customHeight="1">
      <c r="A125" s="32">
        <v>122</v>
      </c>
      <c r="B125" s="30" t="s">
        <v>201</v>
      </c>
      <c r="C125" s="51" t="s">
        <v>10</v>
      </c>
      <c r="D125" s="51" t="s">
        <v>10</v>
      </c>
      <c r="E125" s="51">
        <v>8.99</v>
      </c>
      <c r="F125" s="51" t="s">
        <v>10</v>
      </c>
      <c r="G125" s="51" t="s">
        <v>10</v>
      </c>
      <c r="H125" s="51">
        <v>7.19</v>
      </c>
      <c r="I125" s="51" t="s">
        <v>10</v>
      </c>
      <c r="J125" s="51">
        <v>8.99</v>
      </c>
      <c r="K125" s="51">
        <v>8.15</v>
      </c>
      <c r="L125" s="51" t="s">
        <v>10</v>
      </c>
      <c r="M125" s="59" t="s">
        <v>10</v>
      </c>
      <c r="N125" s="61"/>
      <c r="O125" s="60">
        <f t="shared" si="5"/>
        <v>8.99</v>
      </c>
      <c r="P125" s="42">
        <f t="shared" si="6"/>
        <v>7.19</v>
      </c>
      <c r="Q125" s="65">
        <f t="shared" si="7"/>
        <v>8.33</v>
      </c>
      <c r="R125" s="43">
        <f t="shared" si="8"/>
        <v>0.2503477051460361</v>
      </c>
    </row>
    <row r="126" spans="1:18" s="2" customFormat="1" ht="20.100000000000001" customHeight="1">
      <c r="A126" s="32">
        <v>123</v>
      </c>
      <c r="B126" s="30" t="s">
        <v>202</v>
      </c>
      <c r="C126" s="51">
        <v>6.65</v>
      </c>
      <c r="D126" s="51" t="s">
        <v>10</v>
      </c>
      <c r="E126" s="51" t="s">
        <v>10</v>
      </c>
      <c r="F126" s="51" t="s">
        <v>10</v>
      </c>
      <c r="G126" s="51" t="s">
        <v>10</v>
      </c>
      <c r="H126" s="51" t="s">
        <v>10</v>
      </c>
      <c r="I126" s="51">
        <v>9.9</v>
      </c>
      <c r="J126" s="51" t="s">
        <v>10</v>
      </c>
      <c r="K126" s="51" t="s">
        <v>10</v>
      </c>
      <c r="L126" s="51">
        <v>8.98</v>
      </c>
      <c r="M126" s="59">
        <v>10.49</v>
      </c>
      <c r="N126" s="61"/>
      <c r="O126" s="60">
        <f t="shared" si="5"/>
        <v>10.49</v>
      </c>
      <c r="P126" s="42">
        <f t="shared" si="6"/>
        <v>6.65</v>
      </c>
      <c r="Q126" s="65">
        <f t="shared" si="7"/>
        <v>9.0050000000000008</v>
      </c>
      <c r="R126" s="43">
        <f t="shared" si="8"/>
        <v>0.57744360902255631</v>
      </c>
    </row>
    <row r="127" spans="1:18" s="2" customFormat="1" ht="20.100000000000001" customHeight="1">
      <c r="A127" s="32">
        <v>124</v>
      </c>
      <c r="B127" s="30" t="s">
        <v>222</v>
      </c>
      <c r="C127" s="51" t="s">
        <v>10</v>
      </c>
      <c r="D127" s="51">
        <v>7.9</v>
      </c>
      <c r="E127" s="51">
        <v>13.99</v>
      </c>
      <c r="F127" s="51">
        <v>12.59</v>
      </c>
      <c r="G127" s="51">
        <v>13.49</v>
      </c>
      <c r="H127" s="51">
        <v>8.49</v>
      </c>
      <c r="I127" s="51" t="s">
        <v>10</v>
      </c>
      <c r="J127" s="51">
        <v>12.99</v>
      </c>
      <c r="K127" s="51">
        <v>11.9</v>
      </c>
      <c r="L127" s="51" t="s">
        <v>10</v>
      </c>
      <c r="M127" s="59" t="s">
        <v>10</v>
      </c>
      <c r="N127" s="61"/>
      <c r="O127" s="60">
        <f t="shared" si="5"/>
        <v>13.99</v>
      </c>
      <c r="P127" s="42">
        <f t="shared" si="6"/>
        <v>7.9</v>
      </c>
      <c r="Q127" s="65">
        <f t="shared" si="7"/>
        <v>11.621428571428572</v>
      </c>
      <c r="R127" s="43">
        <f t="shared" si="8"/>
        <v>0.77088607594936709</v>
      </c>
    </row>
    <row r="128" spans="1:18" s="2" customFormat="1" ht="20.100000000000001" customHeight="1">
      <c r="A128" s="32">
        <v>125</v>
      </c>
      <c r="B128" s="30" t="s">
        <v>122</v>
      </c>
      <c r="C128" s="51">
        <v>3.45</v>
      </c>
      <c r="D128" s="51" t="s">
        <v>10</v>
      </c>
      <c r="E128" s="51">
        <v>5.79</v>
      </c>
      <c r="F128" s="51">
        <v>5.79</v>
      </c>
      <c r="G128" s="51">
        <v>3.99</v>
      </c>
      <c r="H128" s="51">
        <v>3.99</v>
      </c>
      <c r="I128" s="51" t="s">
        <v>10</v>
      </c>
      <c r="J128" s="51">
        <v>4.49</v>
      </c>
      <c r="K128" s="51">
        <v>5.49</v>
      </c>
      <c r="L128" s="51" t="s">
        <v>10</v>
      </c>
      <c r="M128" s="59" t="s">
        <v>10</v>
      </c>
      <c r="N128" s="61"/>
      <c r="O128" s="60">
        <f t="shared" si="5"/>
        <v>5.79</v>
      </c>
      <c r="P128" s="42">
        <f t="shared" si="6"/>
        <v>3.45</v>
      </c>
      <c r="Q128" s="65">
        <f t="shared" si="7"/>
        <v>4.7128571428571444</v>
      </c>
      <c r="R128" s="43">
        <f t="shared" si="8"/>
        <v>0.67826086956521736</v>
      </c>
    </row>
    <row r="129" spans="1:18" s="2" customFormat="1" ht="20.100000000000001" customHeight="1">
      <c r="A129" s="32">
        <v>126</v>
      </c>
      <c r="B129" s="30" t="s">
        <v>123</v>
      </c>
      <c r="C129" s="51">
        <v>2.4900000000000002</v>
      </c>
      <c r="D129" s="51">
        <v>2.4900000000000002</v>
      </c>
      <c r="E129" s="51" t="s">
        <v>10</v>
      </c>
      <c r="F129" s="51">
        <v>2.99</v>
      </c>
      <c r="G129" s="51" t="s">
        <v>10</v>
      </c>
      <c r="H129" s="51" t="s">
        <v>10</v>
      </c>
      <c r="I129" s="51" t="s">
        <v>10</v>
      </c>
      <c r="J129" s="51" t="s">
        <v>10</v>
      </c>
      <c r="K129" s="51" t="s">
        <v>10</v>
      </c>
      <c r="L129" s="51" t="s">
        <v>10</v>
      </c>
      <c r="M129" s="59" t="s">
        <v>10</v>
      </c>
      <c r="N129" s="61"/>
      <c r="O129" s="60">
        <f t="shared" si="5"/>
        <v>2.99</v>
      </c>
      <c r="P129" s="42">
        <f t="shared" si="6"/>
        <v>2.4900000000000002</v>
      </c>
      <c r="Q129" s="65">
        <f t="shared" si="7"/>
        <v>2.6566666666666667</v>
      </c>
      <c r="R129" s="43">
        <f t="shared" si="8"/>
        <v>0.20080321285140559</v>
      </c>
    </row>
    <row r="130" spans="1:18" s="2" customFormat="1" ht="20.100000000000001" customHeight="1">
      <c r="A130" s="32">
        <v>127</v>
      </c>
      <c r="B130" s="30" t="s">
        <v>129</v>
      </c>
      <c r="C130" s="51">
        <v>9.85</v>
      </c>
      <c r="D130" s="51">
        <v>4.5</v>
      </c>
      <c r="E130" s="51">
        <v>5.89</v>
      </c>
      <c r="F130" s="51">
        <v>4.99</v>
      </c>
      <c r="G130" s="51">
        <v>5.29</v>
      </c>
      <c r="H130" s="51">
        <v>4.59</v>
      </c>
      <c r="I130" s="51" t="s">
        <v>10</v>
      </c>
      <c r="J130" s="51">
        <v>8.49</v>
      </c>
      <c r="K130" s="51">
        <v>4.6900000000000004</v>
      </c>
      <c r="L130" s="51" t="s">
        <v>10</v>
      </c>
      <c r="M130" s="59" t="s">
        <v>10</v>
      </c>
      <c r="N130" s="61"/>
      <c r="O130" s="60">
        <f t="shared" si="5"/>
        <v>9.85</v>
      </c>
      <c r="P130" s="42">
        <f t="shared" si="6"/>
        <v>4.5</v>
      </c>
      <c r="Q130" s="65">
        <f t="shared" si="7"/>
        <v>6.0362499999999999</v>
      </c>
      <c r="R130" s="43">
        <f t="shared" si="8"/>
        <v>1.1888888888888889</v>
      </c>
    </row>
    <row r="131" spans="1:18" s="2" customFormat="1" ht="20.100000000000001" customHeight="1">
      <c r="A131" s="32">
        <v>128</v>
      </c>
      <c r="B131" s="30" t="s">
        <v>65</v>
      </c>
      <c r="C131" s="51">
        <v>2.65</v>
      </c>
      <c r="D131" s="51">
        <v>2.29</v>
      </c>
      <c r="E131" s="51" t="s">
        <v>10</v>
      </c>
      <c r="F131" s="51" t="s">
        <v>10</v>
      </c>
      <c r="G131" s="51" t="s">
        <v>10</v>
      </c>
      <c r="H131" s="51" t="s">
        <v>10</v>
      </c>
      <c r="I131" s="51">
        <v>3.79</v>
      </c>
      <c r="J131" s="51">
        <v>3.99</v>
      </c>
      <c r="K131" s="51" t="s">
        <v>10</v>
      </c>
      <c r="L131" s="51" t="s">
        <v>10</v>
      </c>
      <c r="M131" s="59" t="s">
        <v>10</v>
      </c>
      <c r="N131" s="61"/>
      <c r="O131" s="60">
        <f t="shared" si="5"/>
        <v>3.99</v>
      </c>
      <c r="P131" s="42">
        <f t="shared" si="6"/>
        <v>2.29</v>
      </c>
      <c r="Q131" s="65">
        <f t="shared" si="7"/>
        <v>3.18</v>
      </c>
      <c r="R131" s="43">
        <f t="shared" si="8"/>
        <v>0.74235807860262015</v>
      </c>
    </row>
    <row r="132" spans="1:18" s="2" customFormat="1" ht="20.100000000000001" customHeight="1">
      <c r="A132" s="32">
        <v>129</v>
      </c>
      <c r="B132" s="30" t="s">
        <v>66</v>
      </c>
      <c r="C132" s="51">
        <v>3.29</v>
      </c>
      <c r="D132" s="51">
        <v>3.21</v>
      </c>
      <c r="E132" s="51" t="s">
        <v>10</v>
      </c>
      <c r="F132" s="51" t="s">
        <v>10</v>
      </c>
      <c r="G132" s="51">
        <v>2.4900000000000002</v>
      </c>
      <c r="H132" s="51" t="s">
        <v>10</v>
      </c>
      <c r="I132" s="51">
        <v>5.49</v>
      </c>
      <c r="J132" s="51">
        <v>3.99</v>
      </c>
      <c r="K132" s="51" t="s">
        <v>10</v>
      </c>
      <c r="L132" s="51">
        <v>3.99</v>
      </c>
      <c r="M132" s="59">
        <v>4.59</v>
      </c>
      <c r="N132" s="61"/>
      <c r="O132" s="60">
        <f t="shared" si="5"/>
        <v>5.49</v>
      </c>
      <c r="P132" s="42">
        <f t="shared" si="6"/>
        <v>2.4900000000000002</v>
      </c>
      <c r="Q132" s="65">
        <f t="shared" si="7"/>
        <v>3.8642857142857143</v>
      </c>
      <c r="R132" s="43">
        <f t="shared" si="8"/>
        <v>1.2048192771084336</v>
      </c>
    </row>
    <row r="133" spans="1:18" s="2" customFormat="1" ht="20.100000000000001" customHeight="1">
      <c r="A133" s="32">
        <v>130</v>
      </c>
      <c r="B133" s="30" t="s">
        <v>176</v>
      </c>
      <c r="C133" s="51">
        <v>4.6500000000000004</v>
      </c>
      <c r="D133" s="51">
        <v>4.3499999999999996</v>
      </c>
      <c r="E133" s="51">
        <v>4.3899999999999997</v>
      </c>
      <c r="F133" s="51"/>
      <c r="G133" s="51">
        <v>4</v>
      </c>
      <c r="H133" s="51">
        <v>4.9800000000000004</v>
      </c>
      <c r="I133" s="51">
        <v>4.6900000000000004</v>
      </c>
      <c r="J133" s="51">
        <v>5.49</v>
      </c>
      <c r="K133" s="51">
        <v>3.92</v>
      </c>
      <c r="L133" s="51">
        <v>5.75</v>
      </c>
      <c r="M133" s="59" t="s">
        <v>10</v>
      </c>
      <c r="N133" s="61"/>
      <c r="O133" s="60">
        <f t="shared" ref="O133:O186" si="9">MAX(C133:M133)</f>
        <v>5.75</v>
      </c>
      <c r="P133" s="42">
        <f t="shared" ref="P133:P186" si="10">MIN(C133:M133)</f>
        <v>3.92</v>
      </c>
      <c r="Q133" s="65">
        <f t="shared" ref="Q133:Q186" si="11">AVERAGE(C133:M133)</f>
        <v>4.6911111111111117</v>
      </c>
      <c r="R133" s="43">
        <f t="shared" ref="R133:R186" si="12">(O133-P133)/P133</f>
        <v>0.4668367346938776</v>
      </c>
    </row>
    <row r="134" spans="1:18" s="2" customFormat="1" ht="20.100000000000001" customHeight="1">
      <c r="A134" s="32">
        <v>131</v>
      </c>
      <c r="B134" s="30" t="s">
        <v>216</v>
      </c>
      <c r="C134" s="51" t="s">
        <v>10</v>
      </c>
      <c r="D134" s="51" t="s">
        <v>10</v>
      </c>
      <c r="E134" s="51" t="s">
        <v>10</v>
      </c>
      <c r="F134" s="51">
        <v>4.6900000000000004</v>
      </c>
      <c r="G134" s="51" t="s">
        <v>10</v>
      </c>
      <c r="H134" s="51" t="s">
        <v>10</v>
      </c>
      <c r="I134" s="51" t="s">
        <v>10</v>
      </c>
      <c r="J134" s="51" t="s">
        <v>10</v>
      </c>
      <c r="K134" s="51" t="s">
        <v>10</v>
      </c>
      <c r="L134" s="51">
        <v>4.68</v>
      </c>
      <c r="M134" s="59">
        <v>4.99</v>
      </c>
      <c r="N134" s="61"/>
      <c r="O134" s="60">
        <f t="shared" si="9"/>
        <v>4.99</v>
      </c>
      <c r="P134" s="42">
        <f t="shared" si="10"/>
        <v>4.68</v>
      </c>
      <c r="Q134" s="65">
        <f t="shared" si="11"/>
        <v>4.7866666666666671</v>
      </c>
      <c r="R134" s="43">
        <f t="shared" si="12"/>
        <v>6.6239316239316351E-2</v>
      </c>
    </row>
    <row r="135" spans="1:18" s="2" customFormat="1" ht="20.100000000000001" customHeight="1">
      <c r="A135" s="32">
        <v>132</v>
      </c>
      <c r="B135" s="30" t="s">
        <v>68</v>
      </c>
      <c r="C135" s="51">
        <v>2.4500000000000002</v>
      </c>
      <c r="D135" s="51">
        <v>2.89</v>
      </c>
      <c r="E135" s="51">
        <v>4.79</v>
      </c>
      <c r="F135" s="51" t="s">
        <v>10</v>
      </c>
      <c r="G135" s="51">
        <v>4.3499999999999996</v>
      </c>
      <c r="H135" s="51">
        <v>3.49</v>
      </c>
      <c r="I135" s="51">
        <v>4.1900000000000004</v>
      </c>
      <c r="J135" s="51">
        <v>4.49</v>
      </c>
      <c r="K135" s="51">
        <v>4.79</v>
      </c>
      <c r="L135" s="51">
        <v>4.49</v>
      </c>
      <c r="M135" s="59" t="s">
        <v>10</v>
      </c>
      <c r="N135" s="61"/>
      <c r="O135" s="60">
        <f t="shared" si="9"/>
        <v>4.79</v>
      </c>
      <c r="P135" s="42">
        <f t="shared" si="10"/>
        <v>2.4500000000000002</v>
      </c>
      <c r="Q135" s="65">
        <f t="shared" si="11"/>
        <v>3.9922222222222223</v>
      </c>
      <c r="R135" s="43">
        <f t="shared" si="12"/>
        <v>0.95510204081632644</v>
      </c>
    </row>
    <row r="136" spans="1:18" s="2" customFormat="1" ht="20.100000000000001" customHeight="1">
      <c r="A136" s="32">
        <v>133</v>
      </c>
      <c r="B136" s="30" t="s">
        <v>215</v>
      </c>
      <c r="C136" s="51" t="s">
        <v>10</v>
      </c>
      <c r="D136" s="51" t="s">
        <v>10</v>
      </c>
      <c r="E136" s="51" t="s">
        <v>10</v>
      </c>
      <c r="F136" s="51" t="s">
        <v>10</v>
      </c>
      <c r="G136" s="51" t="s">
        <v>10</v>
      </c>
      <c r="H136" s="51">
        <v>3.19</v>
      </c>
      <c r="I136" s="51" t="s">
        <v>10</v>
      </c>
      <c r="J136" s="51" t="s">
        <v>10</v>
      </c>
      <c r="K136" s="51" t="s">
        <v>10</v>
      </c>
      <c r="L136" s="51">
        <v>3.59</v>
      </c>
      <c r="M136" s="59">
        <v>4.49</v>
      </c>
      <c r="N136" s="61"/>
      <c r="O136" s="60">
        <f t="shared" si="9"/>
        <v>4.49</v>
      </c>
      <c r="P136" s="42">
        <f t="shared" si="10"/>
        <v>3.19</v>
      </c>
      <c r="Q136" s="65">
        <f t="shared" si="11"/>
        <v>3.7566666666666664</v>
      </c>
      <c r="R136" s="43">
        <f t="shared" si="12"/>
        <v>0.40752351097178691</v>
      </c>
    </row>
    <row r="137" spans="1:18" s="2" customFormat="1" ht="20.100000000000001" customHeight="1">
      <c r="A137" s="32">
        <v>134</v>
      </c>
      <c r="B137" s="30" t="s">
        <v>223</v>
      </c>
      <c r="C137" s="51" t="s">
        <v>10</v>
      </c>
      <c r="D137" s="51" t="s">
        <v>10</v>
      </c>
      <c r="E137" s="51" t="s">
        <v>10</v>
      </c>
      <c r="F137" s="51" t="s">
        <v>10</v>
      </c>
      <c r="G137" s="51">
        <v>4.29</v>
      </c>
      <c r="H137" s="51">
        <v>2.99</v>
      </c>
      <c r="I137" s="51" t="s">
        <v>10</v>
      </c>
      <c r="J137" s="51" t="s">
        <v>10</v>
      </c>
      <c r="K137" s="51">
        <v>3.79</v>
      </c>
      <c r="L137" s="51" t="s">
        <v>10</v>
      </c>
      <c r="M137" s="59" t="s">
        <v>10</v>
      </c>
      <c r="N137" s="61"/>
      <c r="O137" s="60">
        <f t="shared" si="9"/>
        <v>4.29</v>
      </c>
      <c r="P137" s="42">
        <f t="shared" si="10"/>
        <v>2.99</v>
      </c>
      <c r="Q137" s="65">
        <f t="shared" si="11"/>
        <v>3.69</v>
      </c>
      <c r="R137" s="43">
        <f t="shared" si="12"/>
        <v>0.43478260869565211</v>
      </c>
    </row>
    <row r="138" spans="1:18" s="2" customFormat="1" ht="20.100000000000001" customHeight="1">
      <c r="A138" s="32">
        <v>135</v>
      </c>
      <c r="B138" s="30" t="s">
        <v>69</v>
      </c>
      <c r="C138" s="51">
        <v>1.35</v>
      </c>
      <c r="D138" s="51">
        <v>1.3</v>
      </c>
      <c r="E138" s="51">
        <v>1.61</v>
      </c>
      <c r="F138" s="51">
        <v>1.59</v>
      </c>
      <c r="G138" s="51">
        <v>1.51</v>
      </c>
      <c r="H138" s="51">
        <v>1.35</v>
      </c>
      <c r="I138" s="51">
        <v>1.59</v>
      </c>
      <c r="J138" s="51">
        <v>1.59</v>
      </c>
      <c r="K138" s="51">
        <v>1.89</v>
      </c>
      <c r="L138" s="51">
        <v>1.39</v>
      </c>
      <c r="M138" s="59">
        <v>1.69</v>
      </c>
      <c r="N138" s="61"/>
      <c r="O138" s="60">
        <f t="shared" si="9"/>
        <v>1.89</v>
      </c>
      <c r="P138" s="42">
        <f t="shared" si="10"/>
        <v>1.3</v>
      </c>
      <c r="Q138" s="65">
        <f t="shared" si="11"/>
        <v>1.5327272727272729</v>
      </c>
      <c r="R138" s="43">
        <f t="shared" si="12"/>
        <v>0.45384615384615373</v>
      </c>
    </row>
    <row r="139" spans="1:18" s="2" customFormat="1" ht="20.100000000000001" customHeight="1">
      <c r="A139" s="32">
        <v>136</v>
      </c>
      <c r="B139" s="30" t="s">
        <v>70</v>
      </c>
      <c r="C139" s="51">
        <v>1.55</v>
      </c>
      <c r="D139" s="51">
        <v>1.55</v>
      </c>
      <c r="E139" s="51">
        <v>1.79</v>
      </c>
      <c r="F139" s="51">
        <v>1.89</v>
      </c>
      <c r="G139" s="51">
        <v>1.89</v>
      </c>
      <c r="H139" s="51">
        <v>1.59</v>
      </c>
      <c r="I139" s="51">
        <v>1.79</v>
      </c>
      <c r="J139" s="51">
        <v>1.99</v>
      </c>
      <c r="K139" s="51">
        <v>1.85</v>
      </c>
      <c r="L139" s="51">
        <v>1.69</v>
      </c>
      <c r="M139" s="59">
        <v>2.1</v>
      </c>
      <c r="N139" s="61"/>
      <c r="O139" s="60">
        <f t="shared" si="9"/>
        <v>2.1</v>
      </c>
      <c r="P139" s="42">
        <f t="shared" si="10"/>
        <v>1.55</v>
      </c>
      <c r="Q139" s="65">
        <f t="shared" si="11"/>
        <v>1.7890909090909093</v>
      </c>
      <c r="R139" s="43">
        <f t="shared" si="12"/>
        <v>0.35483870967741937</v>
      </c>
    </row>
    <row r="140" spans="1:18" s="2" customFormat="1" ht="20.100000000000001" customHeight="1">
      <c r="A140" s="32">
        <v>137</v>
      </c>
      <c r="B140" s="30" t="s">
        <v>71</v>
      </c>
      <c r="C140" s="51">
        <v>0.99</v>
      </c>
      <c r="D140" s="51">
        <v>0.99</v>
      </c>
      <c r="E140" s="51">
        <v>1.39</v>
      </c>
      <c r="F140" s="51">
        <v>1.39</v>
      </c>
      <c r="G140" s="51">
        <v>1.29</v>
      </c>
      <c r="H140" s="51" t="s">
        <v>10</v>
      </c>
      <c r="I140" s="51" t="s">
        <v>10</v>
      </c>
      <c r="J140" s="51" t="s">
        <v>10</v>
      </c>
      <c r="K140" s="51" t="s">
        <v>10</v>
      </c>
      <c r="L140" s="51" t="s">
        <v>10</v>
      </c>
      <c r="M140" s="59" t="s">
        <v>10</v>
      </c>
      <c r="N140" s="61"/>
      <c r="O140" s="60">
        <f t="shared" si="9"/>
        <v>1.39</v>
      </c>
      <c r="P140" s="42">
        <f t="shared" si="10"/>
        <v>0.99</v>
      </c>
      <c r="Q140" s="65">
        <f t="shared" si="11"/>
        <v>1.21</v>
      </c>
      <c r="R140" s="43">
        <f t="shared" si="12"/>
        <v>0.40404040404040398</v>
      </c>
    </row>
    <row r="141" spans="1:18" s="2" customFormat="1" ht="20.100000000000001" customHeight="1">
      <c r="A141" s="32">
        <v>138</v>
      </c>
      <c r="B141" s="30" t="s">
        <v>113</v>
      </c>
      <c r="C141" s="51">
        <v>14.49</v>
      </c>
      <c r="D141" s="51">
        <v>12.98</v>
      </c>
      <c r="E141" s="51">
        <v>13.98</v>
      </c>
      <c r="F141" s="51" t="s">
        <v>10</v>
      </c>
      <c r="G141" s="51">
        <v>15.25</v>
      </c>
      <c r="H141" s="51">
        <v>13.5</v>
      </c>
      <c r="I141" s="51" t="s">
        <v>10</v>
      </c>
      <c r="J141" s="51">
        <v>14.99</v>
      </c>
      <c r="K141" s="51" t="s">
        <v>10</v>
      </c>
      <c r="L141" s="51">
        <v>14.59</v>
      </c>
      <c r="M141" s="59" t="s">
        <v>10</v>
      </c>
      <c r="N141" s="61"/>
      <c r="O141" s="60">
        <f t="shared" si="9"/>
        <v>15.25</v>
      </c>
      <c r="P141" s="42">
        <f t="shared" si="10"/>
        <v>12.98</v>
      </c>
      <c r="Q141" s="65">
        <f t="shared" si="11"/>
        <v>14.254285714285714</v>
      </c>
      <c r="R141" s="43">
        <f t="shared" si="12"/>
        <v>0.17488443759630196</v>
      </c>
    </row>
    <row r="142" spans="1:18" s="2" customFormat="1" ht="20.100000000000001" customHeight="1">
      <c r="A142" s="32">
        <v>139</v>
      </c>
      <c r="B142" s="30" t="s">
        <v>72</v>
      </c>
      <c r="C142" s="51" t="s">
        <v>10</v>
      </c>
      <c r="D142" s="51">
        <v>4.8899999999999997</v>
      </c>
      <c r="E142" s="51" t="s">
        <v>10</v>
      </c>
      <c r="F142" s="51" t="s">
        <v>10</v>
      </c>
      <c r="G142" s="51" t="s">
        <v>10</v>
      </c>
      <c r="H142" s="51">
        <v>5.49</v>
      </c>
      <c r="I142" s="51" t="s">
        <v>10</v>
      </c>
      <c r="J142" s="51" t="s">
        <v>10</v>
      </c>
      <c r="K142" s="51" t="s">
        <v>10</v>
      </c>
      <c r="L142" s="51">
        <v>5.39</v>
      </c>
      <c r="M142" s="59" t="s">
        <v>10</v>
      </c>
      <c r="N142" s="61"/>
      <c r="O142" s="60">
        <f t="shared" si="9"/>
        <v>5.49</v>
      </c>
      <c r="P142" s="42">
        <f t="shared" si="10"/>
        <v>4.8899999999999997</v>
      </c>
      <c r="Q142" s="65">
        <f t="shared" si="11"/>
        <v>5.2566666666666668</v>
      </c>
      <c r="R142" s="43">
        <f t="shared" si="12"/>
        <v>0.1226993865030676</v>
      </c>
    </row>
    <row r="143" spans="1:18" s="2" customFormat="1" ht="20.100000000000001" customHeight="1">
      <c r="A143" s="32">
        <v>140</v>
      </c>
      <c r="B143" s="30" t="s">
        <v>217</v>
      </c>
      <c r="C143" s="51" t="s">
        <v>10</v>
      </c>
      <c r="D143" s="51" t="s">
        <v>10</v>
      </c>
      <c r="E143" s="51" t="s">
        <v>10</v>
      </c>
      <c r="F143" s="51" t="s">
        <v>10</v>
      </c>
      <c r="G143" s="51" t="s">
        <v>10</v>
      </c>
      <c r="H143" s="51">
        <v>11.5</v>
      </c>
      <c r="I143" s="51" t="s">
        <v>10</v>
      </c>
      <c r="J143" s="51" t="s">
        <v>10</v>
      </c>
      <c r="K143" s="51" t="s">
        <v>10</v>
      </c>
      <c r="L143" s="51">
        <v>12.49</v>
      </c>
      <c r="M143" s="59">
        <v>14.99</v>
      </c>
      <c r="N143" s="61"/>
      <c r="O143" s="60">
        <f t="shared" si="9"/>
        <v>14.99</v>
      </c>
      <c r="P143" s="42">
        <f t="shared" si="10"/>
        <v>11.5</v>
      </c>
      <c r="Q143" s="65">
        <f t="shared" si="11"/>
        <v>12.993333333333334</v>
      </c>
      <c r="R143" s="43">
        <f t="shared" si="12"/>
        <v>0.30347826086956525</v>
      </c>
    </row>
    <row r="144" spans="1:18" s="2" customFormat="1" ht="20.100000000000001" customHeight="1">
      <c r="A144" s="32">
        <v>141</v>
      </c>
      <c r="B144" s="30" t="s">
        <v>73</v>
      </c>
      <c r="C144" s="51" t="s">
        <v>10</v>
      </c>
      <c r="D144" s="51" t="s">
        <v>10</v>
      </c>
      <c r="E144" s="51" t="s">
        <v>10</v>
      </c>
      <c r="F144" s="51" t="s">
        <v>10</v>
      </c>
      <c r="G144" s="51" t="s">
        <v>10</v>
      </c>
      <c r="H144" s="51">
        <v>3.99</v>
      </c>
      <c r="I144" s="51">
        <v>5.49</v>
      </c>
      <c r="J144" s="51" t="s">
        <v>10</v>
      </c>
      <c r="K144" s="51" t="s">
        <v>10</v>
      </c>
      <c r="L144" s="51">
        <v>5.39</v>
      </c>
      <c r="M144" s="59">
        <v>6.19</v>
      </c>
      <c r="N144" s="61"/>
      <c r="O144" s="60">
        <f t="shared" si="9"/>
        <v>6.19</v>
      </c>
      <c r="P144" s="42">
        <f t="shared" si="10"/>
        <v>3.99</v>
      </c>
      <c r="Q144" s="65">
        <f t="shared" si="11"/>
        <v>5.2650000000000006</v>
      </c>
      <c r="R144" s="43">
        <f t="shared" si="12"/>
        <v>0.55137844611528819</v>
      </c>
    </row>
    <row r="145" spans="1:18" s="2" customFormat="1" ht="20.100000000000001" customHeight="1">
      <c r="A145" s="32">
        <v>142</v>
      </c>
      <c r="B145" s="30" t="s">
        <v>203</v>
      </c>
      <c r="C145" s="51">
        <v>16.45</v>
      </c>
      <c r="D145" s="51">
        <v>16.77</v>
      </c>
      <c r="E145" s="51">
        <v>19.98</v>
      </c>
      <c r="F145" s="51">
        <v>24.39</v>
      </c>
      <c r="G145" s="51">
        <v>19.04</v>
      </c>
      <c r="H145" s="51">
        <v>17.899999999999999</v>
      </c>
      <c r="I145" s="51" t="s">
        <v>10</v>
      </c>
      <c r="J145" s="51">
        <v>18.489999999999998</v>
      </c>
      <c r="K145" s="51">
        <v>15.5</v>
      </c>
      <c r="L145" s="51">
        <v>16.899999999999999</v>
      </c>
      <c r="M145" s="59" t="s">
        <v>10</v>
      </c>
      <c r="N145" s="61"/>
      <c r="O145" s="60">
        <f t="shared" si="9"/>
        <v>24.39</v>
      </c>
      <c r="P145" s="42">
        <f t="shared" si="10"/>
        <v>15.5</v>
      </c>
      <c r="Q145" s="65">
        <f t="shared" si="11"/>
        <v>18.380000000000003</v>
      </c>
      <c r="R145" s="43">
        <f t="shared" si="12"/>
        <v>0.57354838709677425</v>
      </c>
    </row>
    <row r="146" spans="1:18" s="2" customFormat="1" ht="20.100000000000001" customHeight="1">
      <c r="A146" s="32">
        <v>143</v>
      </c>
      <c r="B146" s="30" t="s">
        <v>204</v>
      </c>
      <c r="C146" s="51">
        <v>21.95</v>
      </c>
      <c r="D146" s="51">
        <v>22.89</v>
      </c>
      <c r="E146" s="51" t="s">
        <v>10</v>
      </c>
      <c r="F146" s="51">
        <v>25.59</v>
      </c>
      <c r="G146" s="51" t="s">
        <v>10</v>
      </c>
      <c r="H146" s="51">
        <v>22.9</v>
      </c>
      <c r="I146" s="51" t="s">
        <v>10</v>
      </c>
      <c r="J146" s="51" t="s">
        <v>10</v>
      </c>
      <c r="K146" s="51">
        <v>21.9</v>
      </c>
      <c r="L146" s="51" t="s">
        <v>10</v>
      </c>
      <c r="M146" s="59" t="s">
        <v>10</v>
      </c>
      <c r="N146" s="61"/>
      <c r="O146" s="60">
        <f t="shared" si="9"/>
        <v>25.59</v>
      </c>
      <c r="P146" s="42">
        <f t="shared" si="10"/>
        <v>21.9</v>
      </c>
      <c r="Q146" s="65">
        <f t="shared" si="11"/>
        <v>23.046000000000003</v>
      </c>
      <c r="R146" s="43">
        <f t="shared" si="12"/>
        <v>0.16849315068493156</v>
      </c>
    </row>
    <row r="147" spans="1:18" s="2" customFormat="1" ht="20.100000000000001" customHeight="1">
      <c r="A147" s="32">
        <v>144</v>
      </c>
      <c r="B147" s="30" t="s">
        <v>132</v>
      </c>
      <c r="C147" s="51">
        <v>6.25</v>
      </c>
      <c r="D147" s="51">
        <v>6.1</v>
      </c>
      <c r="E147" s="51" t="s">
        <v>10</v>
      </c>
      <c r="F147" s="51">
        <v>8.99</v>
      </c>
      <c r="G147" s="51">
        <v>6.95</v>
      </c>
      <c r="H147" s="51">
        <v>6.69</v>
      </c>
      <c r="I147" s="51">
        <v>6.99</v>
      </c>
      <c r="J147" s="51" t="s">
        <v>10</v>
      </c>
      <c r="K147" s="51">
        <v>8.99</v>
      </c>
      <c r="L147" s="51">
        <v>6.98</v>
      </c>
      <c r="M147" s="59">
        <v>8.49</v>
      </c>
      <c r="N147" s="61"/>
      <c r="O147" s="60">
        <f t="shared" si="9"/>
        <v>8.99</v>
      </c>
      <c r="P147" s="42">
        <f t="shared" si="10"/>
        <v>6.1</v>
      </c>
      <c r="Q147" s="65">
        <f t="shared" si="11"/>
        <v>7.3811111111111103</v>
      </c>
      <c r="R147" s="43">
        <f t="shared" si="12"/>
        <v>0.47377049180327879</v>
      </c>
    </row>
    <row r="148" spans="1:18" s="2" customFormat="1" ht="20.100000000000001" customHeight="1">
      <c r="A148" s="32">
        <v>145</v>
      </c>
      <c r="B148" s="30" t="s">
        <v>74</v>
      </c>
      <c r="C148" s="51">
        <v>4.75</v>
      </c>
      <c r="D148" s="51">
        <v>4.7300000000000004</v>
      </c>
      <c r="E148" s="51" t="s">
        <v>10</v>
      </c>
      <c r="F148" s="51">
        <v>6.99</v>
      </c>
      <c r="G148" s="51" t="s">
        <v>10</v>
      </c>
      <c r="H148" s="51">
        <v>5.49</v>
      </c>
      <c r="I148" s="51" t="s">
        <v>10</v>
      </c>
      <c r="J148" s="51" t="s">
        <v>10</v>
      </c>
      <c r="K148" s="51">
        <v>5.79</v>
      </c>
      <c r="L148" s="51" t="s">
        <v>10</v>
      </c>
      <c r="M148" s="59">
        <v>6.29</v>
      </c>
      <c r="N148" s="61"/>
      <c r="O148" s="60">
        <f t="shared" si="9"/>
        <v>6.99</v>
      </c>
      <c r="P148" s="42">
        <f t="shared" si="10"/>
        <v>4.7300000000000004</v>
      </c>
      <c r="Q148" s="65">
        <f t="shared" si="11"/>
        <v>5.6733333333333329</v>
      </c>
      <c r="R148" s="43">
        <f t="shared" si="12"/>
        <v>0.47780126849894283</v>
      </c>
    </row>
    <row r="149" spans="1:18" s="2" customFormat="1" ht="20.100000000000001" customHeight="1">
      <c r="A149" s="32">
        <v>146</v>
      </c>
      <c r="B149" s="30" t="s">
        <v>225</v>
      </c>
      <c r="C149" s="51">
        <v>13.9</v>
      </c>
      <c r="D149" s="51" t="s">
        <v>10</v>
      </c>
      <c r="E149" s="51" t="s">
        <v>10</v>
      </c>
      <c r="F149" s="51">
        <v>15.59</v>
      </c>
      <c r="G149" s="51" t="s">
        <v>10</v>
      </c>
      <c r="H149" s="51">
        <v>13.29</v>
      </c>
      <c r="I149" s="51" t="s">
        <v>10</v>
      </c>
      <c r="J149" s="51" t="s">
        <v>10</v>
      </c>
      <c r="K149" s="51">
        <v>16.5</v>
      </c>
      <c r="L149" s="51">
        <v>13.9</v>
      </c>
      <c r="M149" s="59" t="s">
        <v>10</v>
      </c>
      <c r="N149" s="61"/>
      <c r="O149" s="60">
        <f t="shared" si="9"/>
        <v>16.5</v>
      </c>
      <c r="P149" s="42">
        <f t="shared" si="10"/>
        <v>13.29</v>
      </c>
      <c r="Q149" s="65">
        <f t="shared" si="11"/>
        <v>14.636000000000001</v>
      </c>
      <c r="R149" s="43">
        <f t="shared" si="12"/>
        <v>0.24153498871331835</v>
      </c>
    </row>
    <row r="150" spans="1:18" s="2" customFormat="1" ht="20.100000000000001" customHeight="1">
      <c r="A150" s="32">
        <v>147</v>
      </c>
      <c r="B150" s="30" t="s">
        <v>226</v>
      </c>
      <c r="C150" s="51">
        <v>18.899999999999999</v>
      </c>
      <c r="D150" s="51" t="s">
        <v>10</v>
      </c>
      <c r="E150" s="51" t="s">
        <v>10</v>
      </c>
      <c r="F150" s="51">
        <v>16.190000000000001</v>
      </c>
      <c r="G150" s="51" t="s">
        <v>10</v>
      </c>
      <c r="H150" s="51">
        <v>18.899999999999999</v>
      </c>
      <c r="I150" s="51" t="s">
        <v>10</v>
      </c>
      <c r="J150" s="51" t="s">
        <v>10</v>
      </c>
      <c r="K150" s="51">
        <v>20.9</v>
      </c>
      <c r="L150" s="51" t="s">
        <v>10</v>
      </c>
      <c r="M150" s="59" t="s">
        <v>10</v>
      </c>
      <c r="N150" s="61"/>
      <c r="O150" s="60">
        <f t="shared" si="9"/>
        <v>20.9</v>
      </c>
      <c r="P150" s="42">
        <f t="shared" si="10"/>
        <v>16.190000000000001</v>
      </c>
      <c r="Q150" s="65">
        <f t="shared" si="11"/>
        <v>18.7225</v>
      </c>
      <c r="R150" s="43">
        <f t="shared" si="12"/>
        <v>0.29092032118591704</v>
      </c>
    </row>
    <row r="151" spans="1:18" s="2" customFormat="1" ht="20.100000000000001" customHeight="1">
      <c r="A151" s="32">
        <v>148</v>
      </c>
      <c r="B151" s="30" t="s">
        <v>177</v>
      </c>
      <c r="C151" s="51" t="s">
        <v>10</v>
      </c>
      <c r="D151" s="51" t="s">
        <v>10</v>
      </c>
      <c r="E151" s="51" t="s">
        <v>10</v>
      </c>
      <c r="F151" s="51" t="s">
        <v>10</v>
      </c>
      <c r="G151" s="51" t="s">
        <v>10</v>
      </c>
      <c r="H151" s="51" t="s">
        <v>10</v>
      </c>
      <c r="I151" s="51">
        <v>5.79</v>
      </c>
      <c r="J151" s="51">
        <v>5.99</v>
      </c>
      <c r="K151" s="51" t="s">
        <v>10</v>
      </c>
      <c r="L151" s="51">
        <v>5.99</v>
      </c>
      <c r="M151" s="59" t="s">
        <v>10</v>
      </c>
      <c r="N151" s="61"/>
      <c r="O151" s="60">
        <f t="shared" si="9"/>
        <v>5.99</v>
      </c>
      <c r="P151" s="42">
        <f t="shared" si="10"/>
        <v>5.79</v>
      </c>
      <c r="Q151" s="65">
        <f t="shared" si="11"/>
        <v>5.9233333333333347</v>
      </c>
      <c r="R151" s="43">
        <f t="shared" si="12"/>
        <v>3.4542314335060477E-2</v>
      </c>
    </row>
    <row r="152" spans="1:18" s="2" customFormat="1" ht="20.100000000000001" customHeight="1">
      <c r="A152" s="32">
        <v>149</v>
      </c>
      <c r="B152" s="30" t="s">
        <v>218</v>
      </c>
      <c r="C152" s="51" t="s">
        <v>10</v>
      </c>
      <c r="D152" s="51" t="s">
        <v>10</v>
      </c>
      <c r="E152" s="51">
        <v>12.98</v>
      </c>
      <c r="F152" s="51" t="s">
        <v>10</v>
      </c>
      <c r="G152" s="51" t="s">
        <v>10</v>
      </c>
      <c r="H152" s="51" t="s">
        <v>10</v>
      </c>
      <c r="I152" s="51" t="s">
        <v>10</v>
      </c>
      <c r="J152" s="51">
        <v>14.99</v>
      </c>
      <c r="K152" s="51">
        <v>17.579999999999998</v>
      </c>
      <c r="L152" s="51">
        <v>14.49</v>
      </c>
      <c r="M152" s="59" t="s">
        <v>10</v>
      </c>
      <c r="N152" s="61"/>
      <c r="O152" s="60">
        <f t="shared" si="9"/>
        <v>17.579999999999998</v>
      </c>
      <c r="P152" s="42">
        <f t="shared" si="10"/>
        <v>12.98</v>
      </c>
      <c r="Q152" s="65">
        <f t="shared" si="11"/>
        <v>15.01</v>
      </c>
      <c r="R152" s="43">
        <f t="shared" si="12"/>
        <v>0.35439137134052373</v>
      </c>
    </row>
    <row r="153" spans="1:18" s="2" customFormat="1" ht="20.100000000000001" customHeight="1">
      <c r="A153" s="32">
        <v>150</v>
      </c>
      <c r="B153" s="30" t="s">
        <v>75</v>
      </c>
      <c r="C153" s="51">
        <v>1.38</v>
      </c>
      <c r="D153" s="51">
        <v>2.9</v>
      </c>
      <c r="E153" s="51">
        <v>3.35</v>
      </c>
      <c r="F153" s="51">
        <v>2.89</v>
      </c>
      <c r="G153" s="51">
        <v>3.29</v>
      </c>
      <c r="H153" s="51">
        <v>3.05</v>
      </c>
      <c r="I153" s="51" t="s">
        <v>10</v>
      </c>
      <c r="J153" s="51">
        <v>2.99</v>
      </c>
      <c r="K153" s="51">
        <v>3.29</v>
      </c>
      <c r="L153" s="51" t="s">
        <v>10</v>
      </c>
      <c r="M153" s="59">
        <v>3.89</v>
      </c>
      <c r="N153" s="61"/>
      <c r="O153" s="60">
        <f t="shared" si="9"/>
        <v>3.89</v>
      </c>
      <c r="P153" s="42">
        <f t="shared" si="10"/>
        <v>1.38</v>
      </c>
      <c r="Q153" s="65">
        <f t="shared" si="11"/>
        <v>3.0033333333333334</v>
      </c>
      <c r="R153" s="43">
        <f t="shared" si="12"/>
        <v>1.8188405797101452</v>
      </c>
    </row>
    <row r="154" spans="1:18" s="2" customFormat="1" ht="20.100000000000001" customHeight="1">
      <c r="A154" s="32">
        <v>151</v>
      </c>
      <c r="B154" s="30" t="s">
        <v>224</v>
      </c>
      <c r="C154" s="51" t="s">
        <v>10</v>
      </c>
      <c r="D154" s="51" t="s">
        <v>10</v>
      </c>
      <c r="E154" s="51">
        <v>3.59</v>
      </c>
      <c r="F154" s="51" t="s">
        <v>10</v>
      </c>
      <c r="G154" s="51">
        <v>3.05</v>
      </c>
      <c r="H154" s="51">
        <v>1.85</v>
      </c>
      <c r="I154" s="51" t="s">
        <v>10</v>
      </c>
      <c r="J154" s="51">
        <v>2.4900000000000002</v>
      </c>
      <c r="K154" s="51">
        <v>1.7</v>
      </c>
      <c r="L154" s="51" t="s">
        <v>10</v>
      </c>
      <c r="M154" s="59" t="s">
        <v>10</v>
      </c>
      <c r="N154" s="61"/>
      <c r="O154" s="60">
        <f t="shared" si="9"/>
        <v>3.59</v>
      </c>
      <c r="P154" s="42">
        <f t="shared" si="10"/>
        <v>1.7</v>
      </c>
      <c r="Q154" s="65">
        <f t="shared" si="11"/>
        <v>2.536</v>
      </c>
      <c r="R154" s="43">
        <f t="shared" si="12"/>
        <v>1.111764705882353</v>
      </c>
    </row>
    <row r="155" spans="1:18" s="2" customFormat="1" ht="20.100000000000001" customHeight="1">
      <c r="A155" s="32">
        <v>152</v>
      </c>
      <c r="B155" s="30" t="s">
        <v>227</v>
      </c>
      <c r="C155" s="51" t="s">
        <v>10</v>
      </c>
      <c r="D155" s="51">
        <v>2.9</v>
      </c>
      <c r="E155" s="51">
        <v>3.39</v>
      </c>
      <c r="F155" s="51">
        <v>3.09</v>
      </c>
      <c r="G155" s="51">
        <v>3.29</v>
      </c>
      <c r="H155" s="51" t="s">
        <v>10</v>
      </c>
      <c r="I155" s="51" t="s">
        <v>10</v>
      </c>
      <c r="J155" s="51" t="s">
        <v>10</v>
      </c>
      <c r="K155" s="51">
        <v>3.09</v>
      </c>
      <c r="L155" s="51" t="s">
        <v>10</v>
      </c>
      <c r="M155" s="59">
        <v>4.29</v>
      </c>
      <c r="N155" s="61"/>
      <c r="O155" s="60">
        <f t="shared" si="9"/>
        <v>4.29</v>
      </c>
      <c r="P155" s="42">
        <f t="shared" si="10"/>
        <v>2.9</v>
      </c>
      <c r="Q155" s="65">
        <f t="shared" si="11"/>
        <v>3.3416666666666663</v>
      </c>
      <c r="R155" s="43">
        <f t="shared" si="12"/>
        <v>0.47931034482758628</v>
      </c>
    </row>
    <row r="156" spans="1:18" s="2" customFormat="1" ht="20.100000000000001" customHeight="1">
      <c r="A156" s="32">
        <v>153</v>
      </c>
      <c r="B156" s="30" t="s">
        <v>178</v>
      </c>
      <c r="C156" s="51" t="s">
        <v>10</v>
      </c>
      <c r="D156" s="51" t="s">
        <v>10</v>
      </c>
      <c r="E156" s="51">
        <v>1.99</v>
      </c>
      <c r="F156" s="51" t="s">
        <v>10</v>
      </c>
      <c r="G156" s="51" t="s">
        <v>10</v>
      </c>
      <c r="H156" s="51">
        <v>0.95</v>
      </c>
      <c r="I156" s="51">
        <v>1.19</v>
      </c>
      <c r="J156" s="51">
        <v>1.39</v>
      </c>
      <c r="K156" s="51" t="s">
        <v>10</v>
      </c>
      <c r="L156" s="51">
        <v>1.49</v>
      </c>
      <c r="M156" s="59">
        <v>1.59</v>
      </c>
      <c r="N156" s="61"/>
      <c r="O156" s="60">
        <f t="shared" si="9"/>
        <v>1.99</v>
      </c>
      <c r="P156" s="42">
        <f t="shared" si="10"/>
        <v>0.95</v>
      </c>
      <c r="Q156" s="65">
        <f t="shared" si="11"/>
        <v>1.4333333333333333</v>
      </c>
      <c r="R156" s="43">
        <f t="shared" si="12"/>
        <v>1.0947368421052632</v>
      </c>
    </row>
    <row r="157" spans="1:18" s="2" customFormat="1" ht="20.100000000000001" customHeight="1">
      <c r="A157" s="32">
        <v>154</v>
      </c>
      <c r="B157" s="30" t="s">
        <v>79</v>
      </c>
      <c r="C157" s="51">
        <v>6.69</v>
      </c>
      <c r="D157" s="51">
        <v>4.8899999999999997</v>
      </c>
      <c r="E157" s="51" t="s">
        <v>10</v>
      </c>
      <c r="F157" s="51" t="s">
        <v>10</v>
      </c>
      <c r="G157" s="51">
        <v>8.65</v>
      </c>
      <c r="H157" s="51">
        <v>4.8899999999999997</v>
      </c>
      <c r="I157" s="51" t="s">
        <v>10</v>
      </c>
      <c r="J157" s="51" t="s">
        <v>10</v>
      </c>
      <c r="K157" s="51" t="s">
        <v>10</v>
      </c>
      <c r="L157" s="51" t="s">
        <v>10</v>
      </c>
      <c r="M157" s="59">
        <v>6.99</v>
      </c>
      <c r="N157" s="61"/>
      <c r="O157" s="60">
        <f t="shared" si="9"/>
        <v>8.65</v>
      </c>
      <c r="P157" s="42">
        <f t="shared" si="10"/>
        <v>4.8899999999999997</v>
      </c>
      <c r="Q157" s="65">
        <f t="shared" si="11"/>
        <v>6.4219999999999997</v>
      </c>
      <c r="R157" s="43">
        <f t="shared" si="12"/>
        <v>0.76891615541922309</v>
      </c>
    </row>
    <row r="158" spans="1:18" s="2" customFormat="1" ht="20.100000000000001" customHeight="1">
      <c r="A158" s="32">
        <v>155</v>
      </c>
      <c r="B158" s="30" t="s">
        <v>78</v>
      </c>
      <c r="C158" s="51" t="s">
        <v>10</v>
      </c>
      <c r="D158" s="51">
        <v>5.29</v>
      </c>
      <c r="E158" s="51">
        <v>7.29</v>
      </c>
      <c r="F158" s="51" t="s">
        <v>10</v>
      </c>
      <c r="G158" s="51" t="s">
        <v>10</v>
      </c>
      <c r="H158" s="51" t="s">
        <v>10</v>
      </c>
      <c r="I158" s="51">
        <v>7.49</v>
      </c>
      <c r="J158" s="51">
        <v>7.29</v>
      </c>
      <c r="K158" s="51" t="s">
        <v>10</v>
      </c>
      <c r="L158" s="51">
        <v>6.48</v>
      </c>
      <c r="M158" s="59" t="s">
        <v>10</v>
      </c>
      <c r="N158" s="61"/>
      <c r="O158" s="60">
        <f t="shared" si="9"/>
        <v>7.49</v>
      </c>
      <c r="P158" s="42">
        <f t="shared" si="10"/>
        <v>5.29</v>
      </c>
      <c r="Q158" s="65">
        <f t="shared" si="11"/>
        <v>6.7680000000000007</v>
      </c>
      <c r="R158" s="43">
        <f t="shared" si="12"/>
        <v>0.41587901701323254</v>
      </c>
    </row>
    <row r="159" spans="1:18" s="2" customFormat="1" ht="20.100000000000001" customHeight="1">
      <c r="A159" s="32">
        <v>156</v>
      </c>
      <c r="B159" s="30" t="s">
        <v>80</v>
      </c>
      <c r="C159" s="51">
        <v>5.19</v>
      </c>
      <c r="D159" s="51" t="s">
        <v>10</v>
      </c>
      <c r="E159" s="51">
        <v>3.95</v>
      </c>
      <c r="F159" s="51" t="s">
        <v>10</v>
      </c>
      <c r="G159" s="51" t="s">
        <v>10</v>
      </c>
      <c r="H159" s="51" t="s">
        <v>10</v>
      </c>
      <c r="I159" s="51">
        <v>5.99</v>
      </c>
      <c r="J159" s="51">
        <v>6.99</v>
      </c>
      <c r="K159" s="51" t="s">
        <v>10</v>
      </c>
      <c r="L159" s="51">
        <v>4.99</v>
      </c>
      <c r="M159" s="59">
        <v>5.99</v>
      </c>
      <c r="N159" s="61"/>
      <c r="O159" s="60">
        <f t="shared" si="9"/>
        <v>6.99</v>
      </c>
      <c r="P159" s="42">
        <f t="shared" si="10"/>
        <v>3.95</v>
      </c>
      <c r="Q159" s="65">
        <f t="shared" si="11"/>
        <v>5.5166666666666666</v>
      </c>
      <c r="R159" s="43">
        <f t="shared" si="12"/>
        <v>0.76962025316455696</v>
      </c>
    </row>
    <row r="160" spans="1:18" s="2" customFormat="1" ht="20.100000000000001" customHeight="1">
      <c r="A160" s="32">
        <v>157</v>
      </c>
      <c r="B160" s="30" t="s">
        <v>81</v>
      </c>
      <c r="C160" s="51">
        <v>6.98</v>
      </c>
      <c r="D160" s="51">
        <v>7.3</v>
      </c>
      <c r="E160" s="51">
        <v>8.98</v>
      </c>
      <c r="F160" s="51">
        <v>8.49</v>
      </c>
      <c r="G160" s="51">
        <v>7.99</v>
      </c>
      <c r="H160" s="51">
        <v>6.89</v>
      </c>
      <c r="I160" s="51">
        <v>8.49</v>
      </c>
      <c r="J160" s="51">
        <v>7.99</v>
      </c>
      <c r="K160" s="51">
        <v>6.59</v>
      </c>
      <c r="L160" s="51">
        <v>6.49</v>
      </c>
      <c r="M160" s="59">
        <v>8.49</v>
      </c>
      <c r="N160" s="61"/>
      <c r="O160" s="60">
        <f t="shared" si="9"/>
        <v>8.98</v>
      </c>
      <c r="P160" s="42">
        <f t="shared" si="10"/>
        <v>6.49</v>
      </c>
      <c r="Q160" s="65">
        <f t="shared" si="11"/>
        <v>7.6981818181818173</v>
      </c>
      <c r="R160" s="43">
        <f t="shared" si="12"/>
        <v>0.38366718027734981</v>
      </c>
    </row>
    <row r="161" spans="1:18" s="2" customFormat="1" ht="20.100000000000001" customHeight="1">
      <c r="A161" s="32">
        <v>158</v>
      </c>
      <c r="B161" s="30" t="s">
        <v>82</v>
      </c>
      <c r="C161" s="51">
        <v>6.85</v>
      </c>
      <c r="D161" s="51">
        <v>6.8</v>
      </c>
      <c r="E161" s="51">
        <v>7.19</v>
      </c>
      <c r="F161" s="51">
        <v>7.01</v>
      </c>
      <c r="G161" s="51">
        <v>9.6199999999999992</v>
      </c>
      <c r="H161" s="51">
        <v>6.69</v>
      </c>
      <c r="I161" s="51">
        <v>6.99</v>
      </c>
      <c r="J161" s="51">
        <v>7.49</v>
      </c>
      <c r="K161" s="51">
        <v>7.19</v>
      </c>
      <c r="L161" s="51">
        <v>6.99</v>
      </c>
      <c r="M161" s="59">
        <v>7.99</v>
      </c>
      <c r="N161" s="61"/>
      <c r="O161" s="60">
        <f t="shared" si="9"/>
        <v>9.6199999999999992</v>
      </c>
      <c r="P161" s="42">
        <f t="shared" si="10"/>
        <v>6.69</v>
      </c>
      <c r="Q161" s="65">
        <f t="shared" si="11"/>
        <v>7.3463636363636349</v>
      </c>
      <c r="R161" s="43">
        <f t="shared" si="12"/>
        <v>0.43796711509715974</v>
      </c>
    </row>
    <row r="162" spans="1:18" s="2" customFormat="1" ht="20.100000000000001" customHeight="1">
      <c r="A162" s="32">
        <v>159</v>
      </c>
      <c r="B162" s="30" t="s">
        <v>179</v>
      </c>
      <c r="C162" s="51">
        <v>7.98</v>
      </c>
      <c r="D162" s="51">
        <v>7.9</v>
      </c>
      <c r="E162" s="51" t="s">
        <v>10</v>
      </c>
      <c r="F162" s="51">
        <v>8.69</v>
      </c>
      <c r="G162" s="51">
        <v>11.99</v>
      </c>
      <c r="H162" s="51">
        <v>8.49</v>
      </c>
      <c r="I162" s="51">
        <v>7.49</v>
      </c>
      <c r="J162" s="51">
        <v>7.99</v>
      </c>
      <c r="K162" s="51">
        <v>11.9</v>
      </c>
      <c r="L162" s="51">
        <v>8.19</v>
      </c>
      <c r="M162" s="59">
        <v>8.49</v>
      </c>
      <c r="N162" s="61"/>
      <c r="O162" s="60">
        <f t="shared" si="9"/>
        <v>11.99</v>
      </c>
      <c r="P162" s="42">
        <f t="shared" si="10"/>
        <v>7.49</v>
      </c>
      <c r="Q162" s="65">
        <f t="shared" si="11"/>
        <v>8.9109999999999996</v>
      </c>
      <c r="R162" s="43">
        <f t="shared" si="12"/>
        <v>0.6008010680907877</v>
      </c>
    </row>
    <row r="163" spans="1:18" s="2" customFormat="1" ht="20.100000000000001" customHeight="1">
      <c r="A163" s="32">
        <v>160</v>
      </c>
      <c r="B163" s="30" t="s">
        <v>180</v>
      </c>
      <c r="C163" s="51">
        <v>4.95</v>
      </c>
      <c r="D163" s="51">
        <v>5.4</v>
      </c>
      <c r="E163" s="51" t="s">
        <v>10</v>
      </c>
      <c r="F163" s="51">
        <v>5.19</v>
      </c>
      <c r="G163" s="51" t="s">
        <v>10</v>
      </c>
      <c r="H163" s="51">
        <v>4.59</v>
      </c>
      <c r="I163" s="51" t="s">
        <v>10</v>
      </c>
      <c r="J163" s="51" t="s">
        <v>10</v>
      </c>
      <c r="K163" s="51">
        <v>7.89</v>
      </c>
      <c r="L163" s="51" t="s">
        <v>10</v>
      </c>
      <c r="M163" s="59" t="s">
        <v>10</v>
      </c>
      <c r="N163" s="61"/>
      <c r="O163" s="60">
        <f t="shared" si="9"/>
        <v>7.89</v>
      </c>
      <c r="P163" s="42">
        <f t="shared" si="10"/>
        <v>4.59</v>
      </c>
      <c r="Q163" s="65">
        <f t="shared" si="11"/>
        <v>5.604000000000001</v>
      </c>
      <c r="R163" s="43">
        <f t="shared" si="12"/>
        <v>0.71895424836601307</v>
      </c>
    </row>
    <row r="164" spans="1:18" s="2" customFormat="1" ht="20.100000000000001" customHeight="1">
      <c r="A164" s="32">
        <v>161</v>
      </c>
      <c r="B164" s="30" t="s">
        <v>83</v>
      </c>
      <c r="C164" s="51">
        <v>6.95</v>
      </c>
      <c r="D164" s="51">
        <v>6.9</v>
      </c>
      <c r="E164" s="51">
        <v>6.39</v>
      </c>
      <c r="F164" s="51" t="s">
        <v>10</v>
      </c>
      <c r="G164" s="51" t="s">
        <v>10</v>
      </c>
      <c r="H164" s="51">
        <v>6.49</v>
      </c>
      <c r="I164" s="51">
        <v>7.49</v>
      </c>
      <c r="J164" s="51">
        <v>7.39</v>
      </c>
      <c r="K164" s="51">
        <v>7.19</v>
      </c>
      <c r="L164" s="51">
        <v>6.49</v>
      </c>
      <c r="M164" s="59">
        <v>7.99</v>
      </c>
      <c r="N164" s="61"/>
      <c r="O164" s="60">
        <f t="shared" si="9"/>
        <v>7.99</v>
      </c>
      <c r="P164" s="42">
        <f t="shared" si="10"/>
        <v>6.39</v>
      </c>
      <c r="Q164" s="65">
        <f t="shared" si="11"/>
        <v>7.0311111111111124</v>
      </c>
      <c r="R164" s="43">
        <f t="shared" si="12"/>
        <v>0.25039123630672938</v>
      </c>
    </row>
    <row r="165" spans="1:18" s="2" customFormat="1" ht="20.100000000000001" customHeight="1">
      <c r="A165" s="32">
        <v>162</v>
      </c>
      <c r="B165" s="30" t="s">
        <v>84</v>
      </c>
      <c r="C165" s="51">
        <v>8.19</v>
      </c>
      <c r="D165" s="51">
        <v>7.67</v>
      </c>
      <c r="E165" s="51" t="s">
        <v>10</v>
      </c>
      <c r="F165" s="51">
        <v>8.59</v>
      </c>
      <c r="G165" s="51" t="s">
        <v>10</v>
      </c>
      <c r="H165" s="51">
        <v>7.9</v>
      </c>
      <c r="I165" s="51" t="s">
        <v>10</v>
      </c>
      <c r="J165" s="51">
        <v>8.99</v>
      </c>
      <c r="K165" s="51" t="s">
        <v>10</v>
      </c>
      <c r="L165" s="51" t="s">
        <v>10</v>
      </c>
      <c r="M165" s="59" t="s">
        <v>10</v>
      </c>
      <c r="N165" s="61"/>
      <c r="O165" s="60">
        <f t="shared" si="9"/>
        <v>8.99</v>
      </c>
      <c r="P165" s="42">
        <f t="shared" si="10"/>
        <v>7.67</v>
      </c>
      <c r="Q165" s="65">
        <f t="shared" si="11"/>
        <v>8.2680000000000007</v>
      </c>
      <c r="R165" s="43">
        <f t="shared" si="12"/>
        <v>0.17209908735332469</v>
      </c>
    </row>
    <row r="166" spans="1:18" s="2" customFormat="1" ht="20.100000000000001" customHeight="1">
      <c r="A166" s="32">
        <v>163</v>
      </c>
      <c r="B166" s="30" t="s">
        <v>205</v>
      </c>
      <c r="C166" s="51">
        <v>2.75</v>
      </c>
      <c r="D166" s="51">
        <v>2.4900000000000002</v>
      </c>
      <c r="E166" s="51">
        <v>2.99</v>
      </c>
      <c r="F166" s="51">
        <v>2.99</v>
      </c>
      <c r="G166" s="51">
        <v>3.25</v>
      </c>
      <c r="H166" s="51">
        <v>2.75</v>
      </c>
      <c r="I166" s="51" t="s">
        <v>10</v>
      </c>
      <c r="J166" s="51" t="s">
        <v>10</v>
      </c>
      <c r="K166" s="51">
        <v>2.99</v>
      </c>
      <c r="L166" s="51">
        <v>2.4900000000000002</v>
      </c>
      <c r="M166" s="59" t="s">
        <v>10</v>
      </c>
      <c r="N166" s="61"/>
      <c r="O166" s="60">
        <f t="shared" si="9"/>
        <v>3.25</v>
      </c>
      <c r="P166" s="42">
        <f t="shared" si="10"/>
        <v>2.4900000000000002</v>
      </c>
      <c r="Q166" s="65">
        <f t="shared" si="11"/>
        <v>2.8375000000000004</v>
      </c>
      <c r="R166" s="43">
        <f t="shared" si="12"/>
        <v>0.30522088353413646</v>
      </c>
    </row>
    <row r="167" spans="1:18" s="2" customFormat="1" ht="20.100000000000001" customHeight="1">
      <c r="A167" s="32">
        <v>164</v>
      </c>
      <c r="B167" s="30" t="s">
        <v>206</v>
      </c>
      <c r="C167" s="51">
        <v>1.75</v>
      </c>
      <c r="D167" s="51">
        <v>1.75</v>
      </c>
      <c r="E167" s="51">
        <v>1.99</v>
      </c>
      <c r="F167" s="51">
        <v>1.99</v>
      </c>
      <c r="G167" s="51" t="s">
        <v>10</v>
      </c>
      <c r="H167" s="51">
        <v>1.59</v>
      </c>
      <c r="I167" s="51" t="s">
        <v>10</v>
      </c>
      <c r="J167" s="51">
        <v>2.29</v>
      </c>
      <c r="K167" s="51">
        <v>1.79</v>
      </c>
      <c r="L167" s="51">
        <v>1.69</v>
      </c>
      <c r="M167" s="59">
        <v>2.29</v>
      </c>
      <c r="N167" s="61"/>
      <c r="O167" s="60">
        <f t="shared" si="9"/>
        <v>2.29</v>
      </c>
      <c r="P167" s="42">
        <f t="shared" si="10"/>
        <v>1.59</v>
      </c>
      <c r="Q167" s="65">
        <f t="shared" si="11"/>
        <v>1.9033333333333333</v>
      </c>
      <c r="R167" s="43">
        <f t="shared" si="12"/>
        <v>0.44025157232704398</v>
      </c>
    </row>
    <row r="168" spans="1:18" s="2" customFormat="1" ht="20.100000000000001" customHeight="1">
      <c r="A168" s="32">
        <v>165</v>
      </c>
      <c r="B168" s="30" t="s">
        <v>207</v>
      </c>
      <c r="C168" s="51">
        <v>1.25</v>
      </c>
      <c r="D168" s="51" t="s">
        <v>10</v>
      </c>
      <c r="E168" s="51">
        <v>1.84</v>
      </c>
      <c r="F168" s="51">
        <v>1.39</v>
      </c>
      <c r="G168" s="51" t="s">
        <v>10</v>
      </c>
      <c r="H168" s="51">
        <v>0.99</v>
      </c>
      <c r="I168" s="51" t="s">
        <v>10</v>
      </c>
      <c r="J168" s="51" t="s">
        <v>10</v>
      </c>
      <c r="K168" s="51">
        <v>1.39</v>
      </c>
      <c r="L168" s="51">
        <v>0.99</v>
      </c>
      <c r="M168" s="59">
        <v>1.39</v>
      </c>
      <c r="N168" s="61"/>
      <c r="O168" s="60">
        <f t="shared" si="9"/>
        <v>1.84</v>
      </c>
      <c r="P168" s="42">
        <f t="shared" si="10"/>
        <v>0.99</v>
      </c>
      <c r="Q168" s="65">
        <f t="shared" si="11"/>
        <v>1.32</v>
      </c>
      <c r="R168" s="43">
        <f t="shared" si="12"/>
        <v>0.85858585858585867</v>
      </c>
    </row>
    <row r="169" spans="1:18" s="2" customFormat="1" ht="20.100000000000001" customHeight="1">
      <c r="A169" s="32">
        <v>166</v>
      </c>
      <c r="B169" s="30" t="s">
        <v>85</v>
      </c>
      <c r="C169" s="51">
        <v>1.65</v>
      </c>
      <c r="D169" s="51" t="s">
        <v>10</v>
      </c>
      <c r="E169" s="51">
        <v>1.74</v>
      </c>
      <c r="F169" s="51" t="s">
        <v>10</v>
      </c>
      <c r="G169" s="51" t="s">
        <v>10</v>
      </c>
      <c r="H169" s="51">
        <v>1.49</v>
      </c>
      <c r="I169" s="51" t="s">
        <v>10</v>
      </c>
      <c r="J169" s="51" t="s">
        <v>10</v>
      </c>
      <c r="K169" s="51">
        <v>1.89</v>
      </c>
      <c r="L169" s="51" t="s">
        <v>10</v>
      </c>
      <c r="M169" s="59">
        <v>2.59</v>
      </c>
      <c r="N169" s="61"/>
      <c r="O169" s="60">
        <f t="shared" si="9"/>
        <v>2.59</v>
      </c>
      <c r="P169" s="42">
        <f t="shared" si="10"/>
        <v>1.49</v>
      </c>
      <c r="Q169" s="65">
        <f t="shared" si="11"/>
        <v>1.8719999999999999</v>
      </c>
      <c r="R169" s="43">
        <f t="shared" si="12"/>
        <v>0.73825503355704691</v>
      </c>
    </row>
    <row r="170" spans="1:18" s="2" customFormat="1" ht="20.100000000000001" customHeight="1">
      <c r="A170" s="32">
        <v>167</v>
      </c>
      <c r="B170" s="30" t="s">
        <v>228</v>
      </c>
      <c r="C170" s="51" t="s">
        <v>10</v>
      </c>
      <c r="D170" s="51">
        <v>1.56</v>
      </c>
      <c r="E170" s="51" t="s">
        <v>10</v>
      </c>
      <c r="F170" s="51">
        <v>1.89</v>
      </c>
      <c r="G170" s="51">
        <v>1.89</v>
      </c>
      <c r="H170" s="51" t="s">
        <v>10</v>
      </c>
      <c r="I170" s="51" t="s">
        <v>10</v>
      </c>
      <c r="J170" s="51">
        <v>1.99</v>
      </c>
      <c r="K170" s="51" t="s">
        <v>10</v>
      </c>
      <c r="L170" s="51" t="s">
        <v>10</v>
      </c>
      <c r="M170" s="59" t="s">
        <v>10</v>
      </c>
      <c r="N170" s="61"/>
      <c r="O170" s="60">
        <f t="shared" si="9"/>
        <v>1.99</v>
      </c>
      <c r="P170" s="42">
        <f t="shared" si="10"/>
        <v>1.56</v>
      </c>
      <c r="Q170" s="65">
        <f t="shared" si="11"/>
        <v>1.8325</v>
      </c>
      <c r="R170" s="43">
        <f t="shared" si="12"/>
        <v>0.27564102564102561</v>
      </c>
    </row>
    <row r="171" spans="1:18" s="2" customFormat="1" ht="20.100000000000001" customHeight="1">
      <c r="A171" s="32">
        <v>168</v>
      </c>
      <c r="B171" s="30" t="s">
        <v>86</v>
      </c>
      <c r="C171" s="51">
        <v>1.39</v>
      </c>
      <c r="D171" s="51">
        <v>1.35</v>
      </c>
      <c r="E171" s="51">
        <v>1.69</v>
      </c>
      <c r="F171" s="51">
        <v>1.79</v>
      </c>
      <c r="G171" s="51">
        <v>2.0499999999999998</v>
      </c>
      <c r="H171" s="51">
        <v>1.35</v>
      </c>
      <c r="I171" s="51">
        <v>1.69</v>
      </c>
      <c r="J171" s="51">
        <v>1.99</v>
      </c>
      <c r="K171" s="51">
        <v>1.79</v>
      </c>
      <c r="L171" s="51">
        <v>1.49</v>
      </c>
      <c r="M171" s="59">
        <v>1.99</v>
      </c>
      <c r="N171" s="61"/>
      <c r="O171" s="60">
        <f t="shared" si="9"/>
        <v>2.0499999999999998</v>
      </c>
      <c r="P171" s="42">
        <f t="shared" si="10"/>
        <v>1.35</v>
      </c>
      <c r="Q171" s="65">
        <f t="shared" si="11"/>
        <v>1.6881818181818178</v>
      </c>
      <c r="R171" s="43">
        <f t="shared" si="12"/>
        <v>0.51851851851851827</v>
      </c>
    </row>
    <row r="172" spans="1:18" s="2" customFormat="1" ht="20.100000000000001" customHeight="1">
      <c r="A172" s="32">
        <v>169</v>
      </c>
      <c r="B172" s="30" t="s">
        <v>87</v>
      </c>
      <c r="C172" s="51">
        <v>1.39</v>
      </c>
      <c r="D172" s="51">
        <v>1.39</v>
      </c>
      <c r="E172" s="51">
        <v>1.89</v>
      </c>
      <c r="F172" s="51">
        <v>1.89</v>
      </c>
      <c r="G172" s="51">
        <v>1.75</v>
      </c>
      <c r="H172" s="51">
        <v>1.59</v>
      </c>
      <c r="I172" s="51">
        <v>1.79</v>
      </c>
      <c r="J172" s="51">
        <v>1.59</v>
      </c>
      <c r="K172" s="51">
        <v>1.69</v>
      </c>
      <c r="L172" s="51">
        <v>1.58</v>
      </c>
      <c r="M172" s="59">
        <v>1.79</v>
      </c>
      <c r="N172" s="61"/>
      <c r="O172" s="60">
        <f t="shared" si="9"/>
        <v>1.89</v>
      </c>
      <c r="P172" s="42">
        <f t="shared" si="10"/>
        <v>1.39</v>
      </c>
      <c r="Q172" s="65">
        <f t="shared" si="11"/>
        <v>1.667272727272727</v>
      </c>
      <c r="R172" s="43">
        <f t="shared" si="12"/>
        <v>0.35971223021582738</v>
      </c>
    </row>
    <row r="173" spans="1:18" s="2" customFormat="1" ht="20.100000000000001" customHeight="1">
      <c r="A173" s="32">
        <v>170</v>
      </c>
      <c r="B173" s="30" t="s">
        <v>156</v>
      </c>
      <c r="C173" s="51">
        <v>1.29</v>
      </c>
      <c r="D173" s="51">
        <v>1.35</v>
      </c>
      <c r="E173" s="51">
        <v>1.39</v>
      </c>
      <c r="F173" s="51">
        <v>1.69</v>
      </c>
      <c r="G173" s="51">
        <v>1.59</v>
      </c>
      <c r="H173" s="51">
        <v>1.1499999999999999</v>
      </c>
      <c r="I173" s="51" t="s">
        <v>10</v>
      </c>
      <c r="J173" s="51">
        <v>1.69</v>
      </c>
      <c r="K173" s="51">
        <v>1.89</v>
      </c>
      <c r="L173" s="51">
        <v>1.49</v>
      </c>
      <c r="M173" s="59">
        <v>1.99</v>
      </c>
      <c r="N173" s="61"/>
      <c r="O173" s="60">
        <f t="shared" si="9"/>
        <v>1.99</v>
      </c>
      <c r="P173" s="42">
        <f t="shared" si="10"/>
        <v>1.1499999999999999</v>
      </c>
      <c r="Q173" s="65">
        <f t="shared" si="11"/>
        <v>1.552</v>
      </c>
      <c r="R173" s="43">
        <f t="shared" si="12"/>
        <v>0.73043478260869577</v>
      </c>
    </row>
    <row r="174" spans="1:18" s="2" customFormat="1" ht="20.100000000000001" customHeight="1">
      <c r="A174" s="32">
        <v>171</v>
      </c>
      <c r="B174" s="30" t="s">
        <v>88</v>
      </c>
      <c r="C174" s="51">
        <v>1.95</v>
      </c>
      <c r="D174" s="51">
        <v>2.15</v>
      </c>
      <c r="E174" s="51">
        <v>2.69</v>
      </c>
      <c r="F174" s="51">
        <v>2.39</v>
      </c>
      <c r="G174" s="51">
        <v>2.65</v>
      </c>
      <c r="H174" s="51">
        <v>2.29</v>
      </c>
      <c r="I174" s="51" t="s">
        <v>10</v>
      </c>
      <c r="J174" s="51">
        <v>2.79</v>
      </c>
      <c r="K174" s="51">
        <v>2.39</v>
      </c>
      <c r="L174" s="51">
        <v>2.39</v>
      </c>
      <c r="M174" s="59">
        <v>2.79</v>
      </c>
      <c r="N174" s="61"/>
      <c r="O174" s="60">
        <f t="shared" si="9"/>
        <v>2.79</v>
      </c>
      <c r="P174" s="42">
        <f t="shared" si="10"/>
        <v>1.95</v>
      </c>
      <c r="Q174" s="65">
        <f t="shared" si="11"/>
        <v>2.448</v>
      </c>
      <c r="R174" s="43">
        <f t="shared" si="12"/>
        <v>0.43076923076923079</v>
      </c>
    </row>
    <row r="175" spans="1:18" s="2" customFormat="1" ht="20.100000000000001" customHeight="1">
      <c r="A175" s="32">
        <v>172</v>
      </c>
      <c r="B175" s="30" t="s">
        <v>89</v>
      </c>
      <c r="C175" s="51">
        <v>9.4499999999999993</v>
      </c>
      <c r="D175" s="51" t="s">
        <v>10</v>
      </c>
      <c r="E175" s="51">
        <v>12.98</v>
      </c>
      <c r="F175" s="51">
        <v>16.29</v>
      </c>
      <c r="G175" s="51">
        <v>13.9</v>
      </c>
      <c r="H175" s="51">
        <v>9.49</v>
      </c>
      <c r="I175" s="51">
        <v>10.9</v>
      </c>
      <c r="J175" s="51">
        <v>12.99</v>
      </c>
      <c r="K175" s="51">
        <v>14.5</v>
      </c>
      <c r="L175" s="51">
        <v>7.98</v>
      </c>
      <c r="M175" s="59">
        <v>11.99</v>
      </c>
      <c r="N175" s="61"/>
      <c r="O175" s="60">
        <f t="shared" si="9"/>
        <v>16.29</v>
      </c>
      <c r="P175" s="42">
        <f t="shared" si="10"/>
        <v>7.98</v>
      </c>
      <c r="Q175" s="65">
        <f t="shared" si="11"/>
        <v>12.047000000000001</v>
      </c>
      <c r="R175" s="43">
        <f t="shared" si="12"/>
        <v>1.0413533834586464</v>
      </c>
    </row>
    <row r="176" spans="1:18" s="2" customFormat="1" ht="20.100000000000001" customHeight="1">
      <c r="A176" s="32">
        <v>173</v>
      </c>
      <c r="B176" s="30" t="s">
        <v>90</v>
      </c>
      <c r="C176" s="51">
        <v>16.45</v>
      </c>
      <c r="D176" s="51">
        <v>14.9</v>
      </c>
      <c r="E176" s="51">
        <v>18.98</v>
      </c>
      <c r="F176" s="51">
        <v>19.899999999999999</v>
      </c>
      <c r="G176" s="51">
        <v>17.75</v>
      </c>
      <c r="H176" s="51">
        <v>15.9</v>
      </c>
      <c r="I176" s="51" t="s">
        <v>10</v>
      </c>
      <c r="J176" s="51">
        <v>18.989999999999998</v>
      </c>
      <c r="K176" s="51">
        <v>15.9</v>
      </c>
      <c r="L176" s="51" t="s">
        <v>10</v>
      </c>
      <c r="M176" s="59">
        <v>17.989999999999998</v>
      </c>
      <c r="N176" s="61"/>
      <c r="O176" s="60">
        <f t="shared" si="9"/>
        <v>19.899999999999999</v>
      </c>
      <c r="P176" s="42">
        <f t="shared" si="10"/>
        <v>14.9</v>
      </c>
      <c r="Q176" s="65">
        <f t="shared" si="11"/>
        <v>17.417777777777776</v>
      </c>
      <c r="R176" s="43">
        <f t="shared" si="12"/>
        <v>0.33557046979865757</v>
      </c>
    </row>
    <row r="177" spans="1:18" s="2" customFormat="1" ht="20.100000000000001" customHeight="1">
      <c r="A177" s="32">
        <v>174</v>
      </c>
      <c r="B177" s="30" t="s">
        <v>91</v>
      </c>
      <c r="C177" s="51">
        <v>9.4499999999999993</v>
      </c>
      <c r="D177" s="51" t="s">
        <v>10</v>
      </c>
      <c r="E177" s="51">
        <v>12.9</v>
      </c>
      <c r="F177" s="51">
        <v>7.69</v>
      </c>
      <c r="G177" s="51">
        <v>13.5</v>
      </c>
      <c r="H177" s="51">
        <v>8.49</v>
      </c>
      <c r="I177" s="51">
        <v>9.9</v>
      </c>
      <c r="J177" s="51" t="s">
        <v>10</v>
      </c>
      <c r="K177" s="51">
        <v>12.9</v>
      </c>
      <c r="L177" s="51">
        <v>8.9</v>
      </c>
      <c r="M177" s="59" t="s">
        <v>10</v>
      </c>
      <c r="N177" s="61"/>
      <c r="O177" s="60">
        <f t="shared" si="9"/>
        <v>13.5</v>
      </c>
      <c r="P177" s="42">
        <f t="shared" si="10"/>
        <v>7.69</v>
      </c>
      <c r="Q177" s="65">
        <f t="shared" si="11"/>
        <v>10.466250000000002</v>
      </c>
      <c r="R177" s="43">
        <f t="shared" si="12"/>
        <v>0.75552665799739915</v>
      </c>
    </row>
    <row r="178" spans="1:18" s="2" customFormat="1" ht="20.100000000000001" customHeight="1">
      <c r="A178" s="32">
        <v>175</v>
      </c>
      <c r="B178" s="30" t="s">
        <v>92</v>
      </c>
      <c r="C178" s="51">
        <v>15.75</v>
      </c>
      <c r="D178" s="51">
        <v>15.9</v>
      </c>
      <c r="E178" s="51">
        <v>19.899999999999999</v>
      </c>
      <c r="F178" s="51">
        <v>17.489999999999998</v>
      </c>
      <c r="G178" s="51">
        <v>19.989999999999998</v>
      </c>
      <c r="H178" s="51">
        <v>13.9</v>
      </c>
      <c r="I178" s="51" t="s">
        <v>10</v>
      </c>
      <c r="J178" s="51" t="s">
        <v>10</v>
      </c>
      <c r="K178" s="51">
        <v>20.9</v>
      </c>
      <c r="L178" s="51" t="s">
        <v>10</v>
      </c>
      <c r="M178" s="59" t="s">
        <v>10</v>
      </c>
      <c r="N178" s="61"/>
      <c r="O178" s="60">
        <f t="shared" si="9"/>
        <v>20.9</v>
      </c>
      <c r="P178" s="42">
        <f t="shared" si="10"/>
        <v>13.9</v>
      </c>
      <c r="Q178" s="65">
        <f t="shared" si="11"/>
        <v>17.689999999999998</v>
      </c>
      <c r="R178" s="43">
        <f t="shared" si="12"/>
        <v>0.50359712230215814</v>
      </c>
    </row>
    <row r="179" spans="1:18" s="2" customFormat="1" ht="20.100000000000001" customHeight="1">
      <c r="A179" s="32">
        <v>176</v>
      </c>
      <c r="B179" s="30" t="s">
        <v>93</v>
      </c>
      <c r="C179" s="51" t="s">
        <v>10</v>
      </c>
      <c r="D179" s="51">
        <v>5.8</v>
      </c>
      <c r="E179" s="51">
        <v>6.9</v>
      </c>
      <c r="F179" s="51">
        <v>5.49</v>
      </c>
      <c r="G179" s="51" t="s">
        <v>10</v>
      </c>
      <c r="H179" s="51">
        <v>6.99</v>
      </c>
      <c r="I179" s="51" t="s">
        <v>10</v>
      </c>
      <c r="J179" s="51">
        <v>5.99</v>
      </c>
      <c r="K179" s="51">
        <v>3.99</v>
      </c>
      <c r="L179" s="51" t="s">
        <v>10</v>
      </c>
      <c r="M179" s="59">
        <v>7.59</v>
      </c>
      <c r="N179" s="61"/>
      <c r="O179" s="60">
        <f t="shared" si="9"/>
        <v>7.59</v>
      </c>
      <c r="P179" s="42">
        <f t="shared" si="10"/>
        <v>3.99</v>
      </c>
      <c r="Q179" s="65">
        <f t="shared" si="11"/>
        <v>6.1071428571428568</v>
      </c>
      <c r="R179" s="43">
        <f t="shared" si="12"/>
        <v>0.9022556390977442</v>
      </c>
    </row>
    <row r="180" spans="1:18" s="2" customFormat="1" ht="20.100000000000001" customHeight="1">
      <c r="A180" s="32">
        <v>177</v>
      </c>
      <c r="B180" s="30" t="s">
        <v>124</v>
      </c>
      <c r="C180" s="51">
        <v>6.95</v>
      </c>
      <c r="D180" s="51">
        <v>6.5</v>
      </c>
      <c r="E180" s="51">
        <v>8.99</v>
      </c>
      <c r="F180" s="51">
        <v>7.79</v>
      </c>
      <c r="G180" s="51">
        <v>7.39</v>
      </c>
      <c r="H180" s="51">
        <v>6.9</v>
      </c>
      <c r="I180" s="51" t="s">
        <v>10</v>
      </c>
      <c r="J180" s="51" t="s">
        <v>10</v>
      </c>
      <c r="K180" s="51">
        <v>8.4</v>
      </c>
      <c r="L180" s="51" t="s">
        <v>10</v>
      </c>
      <c r="M180" s="59">
        <v>12.99</v>
      </c>
      <c r="N180" s="61"/>
      <c r="O180" s="60">
        <f t="shared" si="9"/>
        <v>12.99</v>
      </c>
      <c r="P180" s="42">
        <f t="shared" si="10"/>
        <v>6.5</v>
      </c>
      <c r="Q180" s="65">
        <f t="shared" si="11"/>
        <v>8.2387499999999996</v>
      </c>
      <c r="R180" s="43">
        <f t="shared" si="12"/>
        <v>0.99846153846153851</v>
      </c>
    </row>
    <row r="181" spans="1:18" s="2" customFormat="1" ht="20.100000000000001" customHeight="1">
      <c r="A181" s="32">
        <v>178</v>
      </c>
      <c r="B181" s="31" t="s">
        <v>94</v>
      </c>
      <c r="C181" s="51">
        <v>5.95</v>
      </c>
      <c r="D181" s="51">
        <v>6.5</v>
      </c>
      <c r="E181" s="51">
        <v>7.99</v>
      </c>
      <c r="F181" s="51">
        <v>6.89</v>
      </c>
      <c r="G181" s="51">
        <v>7.69</v>
      </c>
      <c r="H181" s="51">
        <v>5.29</v>
      </c>
      <c r="I181" s="51">
        <v>6.99</v>
      </c>
      <c r="J181" s="51">
        <v>9.49</v>
      </c>
      <c r="K181" s="51">
        <v>6.65</v>
      </c>
      <c r="L181" s="51">
        <v>6.8</v>
      </c>
      <c r="M181" s="59">
        <v>14.5</v>
      </c>
      <c r="N181" s="61"/>
      <c r="O181" s="60">
        <f t="shared" si="9"/>
        <v>14.5</v>
      </c>
      <c r="P181" s="42">
        <f t="shared" si="10"/>
        <v>5.29</v>
      </c>
      <c r="Q181" s="65">
        <f t="shared" si="11"/>
        <v>7.7036363636363632</v>
      </c>
      <c r="R181" s="43">
        <f t="shared" si="12"/>
        <v>1.7410207939508509</v>
      </c>
    </row>
    <row r="182" spans="1:18" s="2" customFormat="1" ht="20.100000000000001" customHeight="1">
      <c r="A182" s="32">
        <v>179</v>
      </c>
      <c r="B182" s="31" t="s">
        <v>95</v>
      </c>
      <c r="C182" s="51" t="s">
        <v>10</v>
      </c>
      <c r="D182" s="51">
        <v>4.9000000000000004</v>
      </c>
      <c r="E182" s="51">
        <v>11.75</v>
      </c>
      <c r="F182" s="51">
        <v>10.79</v>
      </c>
      <c r="G182" s="51">
        <v>13.49</v>
      </c>
      <c r="H182" s="51" t="s">
        <v>10</v>
      </c>
      <c r="I182" s="51">
        <v>10.9</v>
      </c>
      <c r="J182" s="51">
        <v>11.99</v>
      </c>
      <c r="K182" s="51">
        <v>12.9</v>
      </c>
      <c r="L182" s="51">
        <v>9.98</v>
      </c>
      <c r="M182" s="59">
        <v>11.99</v>
      </c>
      <c r="N182" s="61"/>
      <c r="O182" s="60">
        <f t="shared" si="9"/>
        <v>13.49</v>
      </c>
      <c r="P182" s="42">
        <f t="shared" si="10"/>
        <v>4.9000000000000004</v>
      </c>
      <c r="Q182" s="65">
        <f t="shared" si="11"/>
        <v>10.965555555555556</v>
      </c>
      <c r="R182" s="43">
        <f t="shared" si="12"/>
        <v>1.7530612244897958</v>
      </c>
    </row>
    <row r="183" spans="1:18" s="2" customFormat="1" ht="20.100000000000001" customHeight="1">
      <c r="A183" s="32">
        <v>180</v>
      </c>
      <c r="B183" s="30" t="s">
        <v>96</v>
      </c>
      <c r="C183" s="51">
        <v>12.9</v>
      </c>
      <c r="D183" s="51">
        <v>14.7</v>
      </c>
      <c r="E183" s="51">
        <v>19.98</v>
      </c>
      <c r="F183" s="51">
        <v>19.89</v>
      </c>
      <c r="G183" s="51">
        <v>17.79</v>
      </c>
      <c r="H183" s="51">
        <v>16.29</v>
      </c>
      <c r="I183" s="51" t="s">
        <v>10</v>
      </c>
      <c r="J183" s="51">
        <v>21.99</v>
      </c>
      <c r="K183" s="51">
        <v>15.9</v>
      </c>
      <c r="L183" s="51" t="s">
        <v>10</v>
      </c>
      <c r="M183" s="59" t="s">
        <v>10</v>
      </c>
      <c r="N183" s="61"/>
      <c r="O183" s="60">
        <f t="shared" si="9"/>
        <v>21.99</v>
      </c>
      <c r="P183" s="42">
        <f t="shared" si="10"/>
        <v>12.9</v>
      </c>
      <c r="Q183" s="65">
        <f t="shared" si="11"/>
        <v>17.429999999999996</v>
      </c>
      <c r="R183" s="43">
        <f t="shared" si="12"/>
        <v>0.70465116279069751</v>
      </c>
    </row>
    <row r="184" spans="1:18" s="2" customFormat="1" ht="20.100000000000001" customHeight="1">
      <c r="A184" s="32">
        <v>181</v>
      </c>
      <c r="B184" s="30" t="s">
        <v>97</v>
      </c>
      <c r="C184" s="51">
        <v>7.85</v>
      </c>
      <c r="D184" s="51">
        <v>8.9</v>
      </c>
      <c r="E184" s="51">
        <v>11.98</v>
      </c>
      <c r="F184" s="51">
        <v>5.59</v>
      </c>
      <c r="G184" s="51">
        <v>9.89</v>
      </c>
      <c r="H184" s="51">
        <v>6.49</v>
      </c>
      <c r="I184" s="51">
        <v>8.99</v>
      </c>
      <c r="J184" s="51">
        <v>8.99</v>
      </c>
      <c r="K184" s="51">
        <v>12.5</v>
      </c>
      <c r="L184" s="51">
        <v>8.98</v>
      </c>
      <c r="M184" s="59">
        <v>8.99</v>
      </c>
      <c r="N184" s="61"/>
      <c r="O184" s="60">
        <f t="shared" si="9"/>
        <v>12.5</v>
      </c>
      <c r="P184" s="42">
        <f t="shared" si="10"/>
        <v>5.59</v>
      </c>
      <c r="Q184" s="65">
        <f t="shared" si="11"/>
        <v>9.0136363636363637</v>
      </c>
      <c r="R184" s="43">
        <f t="shared" si="12"/>
        <v>1.2361359570661896</v>
      </c>
    </row>
    <row r="185" spans="1:18" s="2" customFormat="1" ht="20.100000000000001" customHeight="1">
      <c r="A185" s="32">
        <v>182</v>
      </c>
      <c r="B185" s="30" t="s">
        <v>181</v>
      </c>
      <c r="C185" s="51">
        <v>6.45</v>
      </c>
      <c r="D185" s="51">
        <v>7.9</v>
      </c>
      <c r="E185" s="51">
        <v>8.99</v>
      </c>
      <c r="F185" s="51">
        <v>5.99</v>
      </c>
      <c r="G185" s="51">
        <v>9.59</v>
      </c>
      <c r="H185" s="51" t="s">
        <v>10</v>
      </c>
      <c r="I185" s="51">
        <v>7.99</v>
      </c>
      <c r="J185" s="51">
        <v>8.99</v>
      </c>
      <c r="K185" s="51">
        <v>9.99</v>
      </c>
      <c r="L185" s="51">
        <v>8.99</v>
      </c>
      <c r="M185" s="59" t="s">
        <v>10</v>
      </c>
      <c r="N185" s="61"/>
      <c r="O185" s="60">
        <f t="shared" si="9"/>
        <v>9.99</v>
      </c>
      <c r="P185" s="42">
        <f t="shared" si="10"/>
        <v>5.99</v>
      </c>
      <c r="Q185" s="65">
        <f t="shared" si="11"/>
        <v>8.32</v>
      </c>
      <c r="R185" s="43">
        <f t="shared" si="12"/>
        <v>0.667779632721202</v>
      </c>
    </row>
    <row r="186" spans="1:18" s="2" customFormat="1" ht="20.100000000000001" customHeight="1">
      <c r="A186" s="32">
        <v>183</v>
      </c>
      <c r="B186" s="30" t="s">
        <v>98</v>
      </c>
      <c r="C186" s="51">
        <v>11.45</v>
      </c>
      <c r="D186" s="51">
        <v>13.5</v>
      </c>
      <c r="E186" s="51">
        <v>16.989999999999998</v>
      </c>
      <c r="F186" s="51">
        <v>14.39</v>
      </c>
      <c r="G186" s="51">
        <v>17.989999999999998</v>
      </c>
      <c r="H186" s="51">
        <v>14.9</v>
      </c>
      <c r="I186" s="51" t="s">
        <v>10</v>
      </c>
      <c r="J186" s="51">
        <v>19.989999999999998</v>
      </c>
      <c r="K186" s="51">
        <v>13.9</v>
      </c>
      <c r="L186" s="51" t="s">
        <v>10</v>
      </c>
      <c r="M186" s="59" t="s">
        <v>10</v>
      </c>
      <c r="N186" s="61"/>
      <c r="O186" s="60">
        <f t="shared" si="9"/>
        <v>19.989999999999998</v>
      </c>
      <c r="P186" s="42">
        <f t="shared" si="10"/>
        <v>11.45</v>
      </c>
      <c r="Q186" s="65">
        <f t="shared" si="11"/>
        <v>15.38875</v>
      </c>
      <c r="R186" s="43">
        <f t="shared" si="12"/>
        <v>0.74585152838427948</v>
      </c>
    </row>
    <row r="187" spans="1:18" s="2" customFormat="1" ht="20.100000000000001" customHeight="1">
      <c r="A187" s="33"/>
      <c r="B187" s="26"/>
      <c r="C187" s="27"/>
      <c r="D187" s="27"/>
      <c r="E187" s="27"/>
      <c r="F187" s="27"/>
      <c r="G187" s="27"/>
      <c r="H187" s="27"/>
      <c r="I187" s="27"/>
      <c r="J187" s="27"/>
      <c r="K187" s="28"/>
      <c r="L187" s="28"/>
      <c r="M187" s="28"/>
      <c r="N187" s="4"/>
      <c r="O187" s="44"/>
      <c r="P187" s="45"/>
      <c r="Q187" s="66"/>
      <c r="R187" s="46"/>
    </row>
    <row r="188" spans="1:18" s="1" customFormat="1" ht="20.100000000000001" customHeight="1">
      <c r="A188" s="112" t="s">
        <v>141</v>
      </c>
      <c r="B188" s="112"/>
      <c r="C188" s="52" t="s">
        <v>99</v>
      </c>
      <c r="D188" s="52" t="s">
        <v>127</v>
      </c>
      <c r="E188" s="52" t="s">
        <v>134</v>
      </c>
      <c r="F188" s="52" t="s">
        <v>266</v>
      </c>
      <c r="G188" s="52" t="s">
        <v>133</v>
      </c>
      <c r="H188" s="52" t="s">
        <v>131</v>
      </c>
      <c r="I188" s="52" t="s">
        <v>158</v>
      </c>
      <c r="J188" s="52" t="s">
        <v>136</v>
      </c>
      <c r="K188" s="52" t="s">
        <v>118</v>
      </c>
      <c r="L188" s="52" t="s">
        <v>209</v>
      </c>
      <c r="M188" s="52" t="s">
        <v>230</v>
      </c>
      <c r="O188" s="47"/>
      <c r="P188" s="47"/>
      <c r="Q188" s="67"/>
      <c r="R188" s="48"/>
    </row>
    <row r="189" spans="1:18" s="9" customFormat="1" ht="20.100000000000001" customHeight="1">
      <c r="A189" s="112" t="s">
        <v>9</v>
      </c>
      <c r="B189" s="112"/>
      <c r="C189" s="52">
        <f t="shared" ref="C189:M189" si="13">COUNT(C4:C186)</f>
        <v>137</v>
      </c>
      <c r="D189" s="52">
        <f t="shared" si="13"/>
        <v>130</v>
      </c>
      <c r="E189" s="52">
        <f t="shared" si="13"/>
        <v>118</v>
      </c>
      <c r="F189" s="52">
        <f t="shared" si="13"/>
        <v>117</v>
      </c>
      <c r="G189" s="52">
        <f t="shared" si="13"/>
        <v>107</v>
      </c>
      <c r="H189" s="52">
        <f t="shared" si="13"/>
        <v>141</v>
      </c>
      <c r="I189" s="52">
        <f t="shared" si="13"/>
        <v>73</v>
      </c>
      <c r="J189" s="52">
        <f t="shared" si="13"/>
        <v>104</v>
      </c>
      <c r="K189" s="52">
        <f t="shared" si="13"/>
        <v>128</v>
      </c>
      <c r="L189" s="52">
        <f t="shared" si="13"/>
        <v>95</v>
      </c>
      <c r="M189" s="52">
        <f t="shared" si="13"/>
        <v>80</v>
      </c>
      <c r="O189" s="47"/>
      <c r="P189" s="47"/>
      <c r="Q189" s="67"/>
      <c r="R189" s="48"/>
    </row>
    <row r="190" spans="1:18" s="10" customFormat="1" ht="20.100000000000001" customHeight="1">
      <c r="A190" s="113" t="s">
        <v>1</v>
      </c>
      <c r="B190" s="113"/>
      <c r="C190" s="53">
        <v>48</v>
      </c>
      <c r="D190" s="53">
        <v>48</v>
      </c>
      <c r="E190" s="53">
        <v>5</v>
      </c>
      <c r="F190" s="53">
        <v>10</v>
      </c>
      <c r="G190" s="53">
        <v>3</v>
      </c>
      <c r="H190" s="53">
        <v>43</v>
      </c>
      <c r="I190" s="53">
        <v>3</v>
      </c>
      <c r="J190" s="53">
        <v>2</v>
      </c>
      <c r="K190" s="54">
        <v>15</v>
      </c>
      <c r="L190" s="54">
        <v>14</v>
      </c>
      <c r="M190" s="54">
        <v>3</v>
      </c>
      <c r="O190" s="47"/>
      <c r="P190" s="47"/>
      <c r="Q190" s="67"/>
      <c r="R190" s="48"/>
    </row>
    <row r="191" spans="1:18" s="11" customFormat="1" ht="20.100000000000001" customHeight="1">
      <c r="A191" s="113" t="s">
        <v>2</v>
      </c>
      <c r="B191" s="113"/>
      <c r="C191" s="55">
        <v>1</v>
      </c>
      <c r="D191" s="55">
        <v>1</v>
      </c>
      <c r="E191" s="55">
        <v>26</v>
      </c>
      <c r="F191" s="55">
        <v>28</v>
      </c>
      <c r="G191" s="55">
        <v>22</v>
      </c>
      <c r="H191" s="55">
        <v>3</v>
      </c>
      <c r="I191" s="55">
        <v>10</v>
      </c>
      <c r="J191" s="55">
        <v>30</v>
      </c>
      <c r="K191" s="56">
        <v>30</v>
      </c>
      <c r="L191" s="56">
        <v>6</v>
      </c>
      <c r="M191" s="56">
        <v>45</v>
      </c>
      <c r="O191" s="47"/>
      <c r="P191" s="47"/>
      <c r="Q191" s="67"/>
      <c r="R191" s="48"/>
    </row>
    <row r="192" spans="1:18" ht="20.100000000000001" customHeight="1">
      <c r="A192" s="34"/>
      <c r="B192" s="16"/>
      <c r="C192" s="23"/>
      <c r="D192" s="23"/>
      <c r="E192" s="23"/>
      <c r="F192" s="23"/>
      <c r="G192" s="23"/>
      <c r="H192" s="23"/>
      <c r="I192" s="23"/>
      <c r="J192" s="23"/>
      <c r="K192" s="12"/>
      <c r="L192" s="12"/>
      <c r="M192" s="12"/>
      <c r="O192" s="47"/>
      <c r="P192" s="47"/>
      <c r="Q192" s="67"/>
      <c r="R192" s="48"/>
    </row>
    <row r="193" spans="1:18" ht="20.100000000000001" customHeight="1">
      <c r="A193" s="98" t="s">
        <v>208</v>
      </c>
      <c r="B193" s="99"/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O193" s="47"/>
      <c r="P193" s="47"/>
      <c r="Q193" s="67"/>
      <c r="R193" s="48"/>
    </row>
    <row r="194" spans="1:18" ht="20.100000000000001" customHeight="1">
      <c r="A194" s="98" t="s">
        <v>241</v>
      </c>
      <c r="B194" s="99"/>
      <c r="C194" s="99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O194" s="47"/>
      <c r="P194" s="47"/>
      <c r="Q194" s="67"/>
      <c r="R194" s="48"/>
    </row>
    <row r="195" spans="1:18" ht="20.100000000000001" customHeight="1">
      <c r="A195" s="98" t="s">
        <v>242</v>
      </c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O195" s="47"/>
      <c r="P195" s="47"/>
      <c r="Q195" s="67"/>
      <c r="R195" s="48"/>
    </row>
    <row r="196" spans="1:18" ht="20.100000000000001" customHeight="1">
      <c r="A196" s="98" t="s">
        <v>243</v>
      </c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O196" s="49"/>
      <c r="P196" s="49"/>
      <c r="Q196" s="68"/>
      <c r="R196" s="50"/>
    </row>
    <row r="197" spans="1:18" ht="20.100000000000001" customHeight="1">
      <c r="A197" s="35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O197" s="49"/>
      <c r="P197" s="49"/>
      <c r="Q197" s="68"/>
      <c r="R197" s="50"/>
    </row>
    <row r="198" spans="1:18" ht="20.100000000000001" customHeight="1">
      <c r="A198" s="100" t="s">
        <v>8</v>
      </c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O198" s="49"/>
      <c r="P198" s="49"/>
      <c r="Q198" s="68"/>
      <c r="R198" s="50"/>
    </row>
    <row r="199" spans="1:18" ht="14.1" customHeight="1">
      <c r="A199" s="102" t="s">
        <v>231</v>
      </c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3"/>
      <c r="O199" s="49"/>
      <c r="P199" s="49"/>
      <c r="Q199" s="68"/>
      <c r="R199" s="50"/>
    </row>
    <row r="200" spans="1:18" ht="14.1" customHeight="1">
      <c r="A200" s="104" t="s">
        <v>232</v>
      </c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8"/>
      <c r="O200" s="49"/>
      <c r="P200" s="49"/>
      <c r="Q200" s="68"/>
      <c r="R200" s="50"/>
    </row>
    <row r="201" spans="1:18" ht="14.1" customHeight="1">
      <c r="A201" s="104" t="s">
        <v>142</v>
      </c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8"/>
      <c r="O201" s="49"/>
      <c r="P201" s="49"/>
      <c r="Q201" s="68"/>
      <c r="R201" s="50"/>
    </row>
    <row r="202" spans="1:18" ht="14.1" customHeight="1">
      <c r="A202" s="104" t="s">
        <v>233</v>
      </c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8"/>
      <c r="O202" s="49"/>
      <c r="P202" s="49"/>
      <c r="Q202" s="68"/>
      <c r="R202" s="50"/>
    </row>
    <row r="203" spans="1:18" ht="14.1" customHeight="1">
      <c r="A203" s="104" t="s">
        <v>235</v>
      </c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8"/>
      <c r="O203" s="49"/>
      <c r="P203" s="49"/>
      <c r="Q203" s="68"/>
      <c r="R203" s="50"/>
    </row>
    <row r="204" spans="1:18" ht="14.1" customHeight="1">
      <c r="A204" s="105" t="s">
        <v>236</v>
      </c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8"/>
      <c r="O204" s="49"/>
      <c r="P204" s="49"/>
      <c r="Q204" s="68"/>
      <c r="R204" s="50"/>
    </row>
    <row r="205" spans="1:18" ht="14.1" customHeight="1">
      <c r="A205" s="104" t="s">
        <v>234</v>
      </c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O205" s="49"/>
      <c r="P205" s="49"/>
      <c r="Q205" s="68"/>
      <c r="R205" s="50"/>
    </row>
    <row r="206" spans="1:18" ht="14.1" customHeight="1">
      <c r="A206" s="104" t="s">
        <v>237</v>
      </c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8"/>
      <c r="O206" s="49"/>
      <c r="P206" s="49"/>
      <c r="Q206" s="68"/>
      <c r="R206" s="50"/>
    </row>
    <row r="207" spans="1:18" ht="14.1" customHeight="1">
      <c r="A207" s="104" t="s">
        <v>239</v>
      </c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8"/>
      <c r="O207" s="49"/>
      <c r="P207" s="49"/>
      <c r="Q207" s="68"/>
      <c r="R207" s="50"/>
    </row>
    <row r="208" spans="1:18" ht="14.1" customHeight="1">
      <c r="A208" s="104" t="s">
        <v>238</v>
      </c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8"/>
      <c r="O208" s="49"/>
      <c r="P208" s="49"/>
      <c r="Q208" s="68"/>
      <c r="R208" s="50"/>
    </row>
    <row r="209" spans="1:18" ht="14.1" customHeight="1">
      <c r="A209" s="106" t="s">
        <v>143</v>
      </c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8"/>
      <c r="O209" s="49"/>
      <c r="P209" s="49"/>
      <c r="Q209" s="68"/>
      <c r="R209" s="50"/>
    </row>
    <row r="210" spans="1:18" ht="20.100000000000001" customHeight="1">
      <c r="A210" s="36"/>
      <c r="B210" s="17"/>
      <c r="C210" s="24"/>
      <c r="D210" s="24"/>
      <c r="E210" s="24"/>
      <c r="F210" s="24"/>
      <c r="G210" s="24"/>
      <c r="H210" s="24"/>
      <c r="I210" s="24"/>
      <c r="J210" s="24"/>
      <c r="K210" s="15"/>
      <c r="L210" s="15"/>
      <c r="M210" s="15"/>
      <c r="N210" s="8"/>
      <c r="O210" s="49"/>
      <c r="P210" s="49"/>
      <c r="Q210" s="68"/>
      <c r="R210" s="50"/>
    </row>
    <row r="211" spans="1:18" ht="20.100000000000001" customHeight="1">
      <c r="A211" s="36"/>
      <c r="B211" s="17"/>
      <c r="C211" s="24"/>
      <c r="D211" s="24"/>
      <c r="E211" s="24"/>
      <c r="F211" s="24"/>
      <c r="G211" s="24"/>
      <c r="H211" s="24"/>
      <c r="I211" s="24"/>
      <c r="J211" s="24"/>
      <c r="K211" s="15"/>
      <c r="L211" s="15"/>
      <c r="M211" s="15"/>
      <c r="N211" s="8"/>
      <c r="O211" s="49"/>
      <c r="P211" s="49"/>
      <c r="Q211" s="68"/>
      <c r="R211" s="50"/>
    </row>
    <row r="212" spans="1:18" ht="20.100000000000001" customHeight="1">
      <c r="A212" s="36"/>
      <c r="B212" s="17"/>
      <c r="C212" s="24"/>
      <c r="D212" s="24"/>
      <c r="E212" s="24"/>
      <c r="F212" s="24"/>
      <c r="G212" s="24"/>
      <c r="H212" s="24"/>
      <c r="I212" s="24"/>
      <c r="J212" s="24"/>
      <c r="K212" s="15"/>
      <c r="L212" s="15"/>
      <c r="M212" s="15"/>
      <c r="N212" s="8"/>
      <c r="O212" s="49"/>
      <c r="P212" s="49"/>
      <c r="Q212" s="68"/>
      <c r="R212" s="50"/>
    </row>
    <row r="213" spans="1:18" ht="20.100000000000001" customHeight="1">
      <c r="A213" s="36"/>
      <c r="B213" s="17"/>
      <c r="C213" s="24"/>
      <c r="D213" s="24"/>
      <c r="E213" s="24"/>
      <c r="F213" s="24"/>
      <c r="G213" s="24"/>
      <c r="H213" s="24"/>
      <c r="I213" s="24"/>
      <c r="J213" s="24"/>
      <c r="K213" s="15"/>
      <c r="L213" s="15"/>
      <c r="M213" s="15"/>
      <c r="N213" s="8"/>
    </row>
    <row r="214" spans="1:18" ht="20.100000000000001" customHeight="1">
      <c r="A214" s="36"/>
      <c r="B214" s="17"/>
      <c r="C214" s="24"/>
      <c r="D214" s="24"/>
      <c r="E214" s="24"/>
      <c r="F214" s="24"/>
      <c r="G214" s="24"/>
      <c r="H214" s="24"/>
      <c r="I214" s="24"/>
      <c r="J214" s="24"/>
      <c r="K214" s="15"/>
      <c r="L214" s="15"/>
      <c r="M214" s="15"/>
      <c r="N214" s="8"/>
    </row>
    <row r="215" spans="1:18" ht="20.100000000000001" customHeight="1">
      <c r="A215" s="36"/>
      <c r="B215" s="17"/>
      <c r="C215" s="24"/>
      <c r="D215" s="24"/>
      <c r="E215" s="24"/>
      <c r="F215" s="24"/>
      <c r="G215" s="24"/>
      <c r="H215" s="24"/>
      <c r="I215" s="24"/>
      <c r="J215" s="24"/>
      <c r="K215" s="15"/>
      <c r="L215" s="15"/>
      <c r="M215" s="15"/>
      <c r="N215" s="8"/>
    </row>
    <row r="216" spans="1:18" ht="20.100000000000001" customHeight="1">
      <c r="A216" s="36"/>
      <c r="B216" s="17"/>
      <c r="C216" s="24"/>
      <c r="D216" s="24"/>
      <c r="E216" s="24"/>
      <c r="F216" s="24"/>
      <c r="G216" s="24"/>
      <c r="H216" s="24"/>
      <c r="I216" s="24"/>
      <c r="J216" s="24"/>
      <c r="K216" s="15"/>
      <c r="L216" s="15"/>
      <c r="M216" s="15"/>
      <c r="N216" s="8"/>
    </row>
    <row r="217" spans="1:18" ht="20.100000000000001" customHeight="1">
      <c r="A217" s="36"/>
      <c r="B217" s="17"/>
      <c r="C217" s="24"/>
      <c r="D217" s="24"/>
      <c r="E217" s="24"/>
      <c r="F217" s="24"/>
      <c r="G217" s="24"/>
      <c r="H217" s="24"/>
      <c r="I217" s="24"/>
      <c r="J217" s="24"/>
      <c r="K217" s="15"/>
      <c r="L217" s="15"/>
      <c r="M217" s="15"/>
      <c r="N217" s="8"/>
    </row>
    <row r="218" spans="1:18" ht="20.100000000000001" customHeight="1">
      <c r="A218" s="36"/>
      <c r="B218" s="17"/>
      <c r="C218" s="24"/>
      <c r="D218" s="24"/>
      <c r="E218" s="24"/>
      <c r="F218" s="24"/>
      <c r="G218" s="24"/>
      <c r="H218" s="24"/>
      <c r="I218" s="24"/>
      <c r="J218" s="24"/>
      <c r="K218" s="15"/>
      <c r="L218" s="15"/>
      <c r="M218" s="15"/>
    </row>
    <row r="219" spans="1:18" ht="20.100000000000001" customHeight="1">
      <c r="A219" s="36"/>
      <c r="B219" s="17"/>
      <c r="C219" s="24"/>
      <c r="D219" s="24"/>
      <c r="E219" s="24"/>
      <c r="F219" s="24"/>
      <c r="G219" s="24"/>
      <c r="H219" s="24"/>
      <c r="I219" s="24"/>
      <c r="J219" s="24"/>
      <c r="K219" s="15"/>
      <c r="L219" s="15"/>
      <c r="M219" s="15"/>
    </row>
    <row r="220" spans="1:18" ht="20.100000000000001" customHeight="1">
      <c r="A220" s="36"/>
      <c r="B220" s="17"/>
      <c r="C220" s="24"/>
      <c r="D220" s="24"/>
      <c r="E220" s="24"/>
      <c r="F220" s="24"/>
      <c r="G220" s="24"/>
      <c r="H220" s="24"/>
      <c r="I220" s="24"/>
      <c r="J220" s="24"/>
      <c r="K220" s="15"/>
      <c r="L220" s="15"/>
      <c r="M220" s="15"/>
    </row>
    <row r="221" spans="1:18" ht="20.100000000000001" customHeight="1">
      <c r="A221" s="36"/>
      <c r="B221" s="17"/>
      <c r="C221" s="24"/>
      <c r="D221" s="24"/>
      <c r="E221" s="24"/>
      <c r="F221" s="24"/>
      <c r="G221" s="24"/>
      <c r="H221" s="24"/>
      <c r="I221" s="24"/>
      <c r="J221" s="24"/>
      <c r="K221" s="15"/>
      <c r="L221" s="15"/>
      <c r="M221" s="15"/>
    </row>
    <row r="222" spans="1:18" ht="20.100000000000001" customHeight="1">
      <c r="A222" s="36"/>
      <c r="B222" s="17"/>
      <c r="C222" s="24"/>
      <c r="D222" s="24"/>
      <c r="E222" s="24"/>
      <c r="F222" s="24"/>
      <c r="G222" s="24"/>
      <c r="H222" s="24"/>
      <c r="I222" s="24"/>
      <c r="J222" s="24"/>
      <c r="K222" s="15"/>
      <c r="L222" s="15"/>
      <c r="M222" s="15"/>
    </row>
    <row r="223" spans="1:18" ht="20.100000000000001" customHeight="1">
      <c r="A223" s="36"/>
      <c r="B223" s="17"/>
      <c r="C223" s="24"/>
      <c r="D223" s="24"/>
      <c r="E223" s="24"/>
      <c r="F223" s="24"/>
      <c r="G223" s="24"/>
      <c r="H223" s="24"/>
      <c r="I223" s="24"/>
      <c r="J223" s="24"/>
      <c r="K223" s="15"/>
      <c r="L223" s="15"/>
      <c r="M223" s="15"/>
    </row>
    <row r="224" spans="1:18" ht="20.100000000000001" customHeight="1">
      <c r="A224" s="36"/>
      <c r="B224" s="17"/>
      <c r="C224" s="24"/>
      <c r="D224" s="24"/>
      <c r="E224" s="24"/>
      <c r="F224" s="24"/>
      <c r="G224" s="24"/>
      <c r="H224" s="24"/>
      <c r="I224" s="24"/>
      <c r="J224" s="24"/>
      <c r="K224" s="15"/>
      <c r="L224" s="15"/>
      <c r="M224" s="15"/>
    </row>
    <row r="225" spans="1:13" ht="20.100000000000001" customHeight="1">
      <c r="A225" s="36"/>
      <c r="B225" s="17"/>
      <c r="C225" s="24"/>
      <c r="D225" s="24"/>
      <c r="E225" s="24"/>
      <c r="F225" s="24"/>
      <c r="G225" s="24"/>
      <c r="H225" s="24"/>
      <c r="I225" s="24"/>
      <c r="J225" s="24"/>
      <c r="K225" s="15"/>
      <c r="L225" s="15"/>
      <c r="M225" s="15"/>
    </row>
    <row r="226" spans="1:13" ht="20.100000000000001" customHeight="1">
      <c r="A226" s="36"/>
      <c r="B226" s="17"/>
      <c r="C226" s="24"/>
      <c r="D226" s="24"/>
      <c r="E226" s="24"/>
      <c r="F226" s="24"/>
      <c r="G226" s="24"/>
      <c r="H226" s="24"/>
      <c r="I226" s="24"/>
      <c r="J226" s="24"/>
      <c r="K226" s="15"/>
      <c r="L226" s="15"/>
      <c r="M226" s="15"/>
    </row>
    <row r="227" spans="1:13" ht="20.100000000000001" customHeight="1">
      <c r="A227" s="36"/>
      <c r="B227" s="17"/>
      <c r="C227" s="24"/>
      <c r="D227" s="24"/>
      <c r="E227" s="24"/>
      <c r="F227" s="24"/>
      <c r="G227" s="24"/>
      <c r="H227" s="24"/>
      <c r="I227" s="24"/>
      <c r="J227" s="24"/>
      <c r="K227" s="15"/>
      <c r="L227" s="15"/>
      <c r="M227" s="15"/>
    </row>
    <row r="228" spans="1:13" ht="20.100000000000001" customHeight="1">
      <c r="A228" s="36"/>
      <c r="B228" s="17"/>
      <c r="C228" s="24"/>
      <c r="D228" s="24"/>
      <c r="E228" s="24"/>
      <c r="F228" s="24"/>
      <c r="G228" s="24"/>
      <c r="H228" s="24"/>
      <c r="I228" s="24"/>
      <c r="J228" s="24"/>
      <c r="K228" s="15"/>
      <c r="L228" s="15"/>
      <c r="M228" s="15"/>
    </row>
    <row r="229" spans="1:13" ht="20.100000000000001" customHeight="1">
      <c r="A229" s="36"/>
      <c r="B229" s="17"/>
      <c r="C229" s="24"/>
      <c r="D229" s="24"/>
      <c r="E229" s="24"/>
      <c r="F229" s="24"/>
      <c r="G229" s="24"/>
      <c r="H229" s="24"/>
      <c r="I229" s="24"/>
      <c r="J229" s="24"/>
      <c r="K229" s="15"/>
      <c r="L229" s="15"/>
      <c r="M229" s="15"/>
    </row>
    <row r="230" spans="1:13" ht="20.100000000000001" customHeight="1">
      <c r="A230" s="36"/>
      <c r="B230" s="17"/>
      <c r="C230" s="24"/>
      <c r="D230" s="24"/>
      <c r="E230" s="24"/>
      <c r="F230" s="24"/>
      <c r="G230" s="24"/>
      <c r="H230" s="24"/>
      <c r="I230" s="24"/>
      <c r="J230" s="24"/>
      <c r="K230" s="15"/>
      <c r="L230" s="15"/>
      <c r="M230" s="15"/>
    </row>
    <row r="231" spans="1:13" ht="20.100000000000001" customHeight="1">
      <c r="A231" s="36"/>
      <c r="B231" s="17"/>
      <c r="C231" s="24"/>
      <c r="D231" s="24"/>
      <c r="E231" s="24"/>
      <c r="F231" s="24"/>
      <c r="G231" s="24"/>
      <c r="H231" s="24"/>
      <c r="I231" s="24"/>
      <c r="J231" s="24"/>
      <c r="K231" s="15"/>
      <c r="L231" s="15"/>
      <c r="M231" s="15"/>
    </row>
    <row r="232" spans="1:13" ht="20.100000000000001" customHeight="1">
      <c r="A232" s="36"/>
      <c r="B232" s="17"/>
      <c r="C232" s="24"/>
      <c r="D232" s="24"/>
      <c r="E232" s="24"/>
      <c r="F232" s="24"/>
      <c r="G232" s="24"/>
      <c r="H232" s="24"/>
      <c r="I232" s="24"/>
      <c r="J232" s="24"/>
      <c r="K232" s="15"/>
      <c r="L232" s="15"/>
      <c r="M232" s="15"/>
    </row>
    <row r="233" spans="1:13" ht="20.100000000000001" customHeight="1">
      <c r="A233" s="36"/>
      <c r="B233" s="17"/>
      <c r="C233" s="24"/>
      <c r="D233" s="24"/>
      <c r="E233" s="24"/>
      <c r="F233" s="24"/>
      <c r="G233" s="24"/>
      <c r="H233" s="24"/>
      <c r="I233" s="24"/>
      <c r="J233" s="24"/>
      <c r="K233" s="15"/>
      <c r="L233" s="15"/>
      <c r="M233" s="15"/>
    </row>
    <row r="234" spans="1:13" ht="20.100000000000001" customHeight="1">
      <c r="A234" s="36"/>
      <c r="B234" s="17"/>
      <c r="C234" s="24"/>
      <c r="D234" s="24"/>
      <c r="E234" s="24"/>
      <c r="F234" s="24"/>
      <c r="G234" s="24"/>
      <c r="H234" s="24"/>
      <c r="I234" s="24"/>
      <c r="J234" s="24"/>
      <c r="K234" s="15"/>
      <c r="L234" s="15"/>
      <c r="M234" s="15"/>
    </row>
    <row r="235" spans="1:13" ht="20.100000000000001" customHeight="1">
      <c r="A235" s="36"/>
      <c r="B235" s="17"/>
      <c r="C235" s="24"/>
      <c r="D235" s="24"/>
      <c r="E235" s="24"/>
      <c r="F235" s="24"/>
      <c r="G235" s="24"/>
      <c r="H235" s="24"/>
      <c r="I235" s="24"/>
      <c r="J235" s="24"/>
      <c r="K235" s="15"/>
      <c r="L235" s="15"/>
      <c r="M235" s="15"/>
    </row>
    <row r="236" spans="1:13" ht="20.100000000000001" customHeight="1">
      <c r="A236" s="36"/>
      <c r="B236" s="17"/>
      <c r="C236" s="24"/>
      <c r="D236" s="24"/>
      <c r="E236" s="24"/>
      <c r="F236" s="24"/>
      <c r="G236" s="24"/>
      <c r="H236" s="24"/>
      <c r="I236" s="24"/>
      <c r="J236" s="24"/>
      <c r="K236" s="15"/>
      <c r="L236" s="15"/>
      <c r="M236" s="15"/>
    </row>
    <row r="237" spans="1:13" ht="20.100000000000001" customHeight="1">
      <c r="A237" s="36"/>
      <c r="B237" s="17"/>
      <c r="C237" s="24"/>
      <c r="D237" s="24"/>
      <c r="E237" s="24"/>
      <c r="F237" s="24"/>
      <c r="G237" s="24"/>
      <c r="H237" s="24"/>
      <c r="I237" s="24"/>
      <c r="J237" s="24"/>
      <c r="K237" s="15"/>
      <c r="L237" s="15"/>
      <c r="M237" s="15"/>
    </row>
    <row r="238" spans="1:13" ht="20.100000000000001" customHeight="1">
      <c r="A238" s="36"/>
      <c r="B238" s="17"/>
      <c r="C238" s="24"/>
      <c r="D238" s="24"/>
      <c r="E238" s="24"/>
      <c r="F238" s="24"/>
      <c r="G238" s="24"/>
      <c r="H238" s="24"/>
      <c r="I238" s="24"/>
      <c r="J238" s="24"/>
      <c r="K238" s="15"/>
      <c r="L238" s="15"/>
      <c r="M238" s="15"/>
    </row>
    <row r="239" spans="1:13" ht="20.100000000000001" customHeight="1">
      <c r="A239" s="36"/>
      <c r="B239" s="17"/>
      <c r="C239" s="24"/>
      <c r="D239" s="24"/>
      <c r="E239" s="24"/>
      <c r="F239" s="24"/>
      <c r="G239" s="24"/>
      <c r="H239" s="24"/>
      <c r="I239" s="24"/>
      <c r="J239" s="24"/>
      <c r="K239" s="15"/>
      <c r="L239" s="15"/>
      <c r="M239" s="15"/>
    </row>
    <row r="240" spans="1:13" ht="20.100000000000001" customHeight="1">
      <c r="A240" s="36"/>
      <c r="B240" s="17"/>
      <c r="C240" s="24"/>
      <c r="D240" s="24"/>
      <c r="E240" s="24"/>
      <c r="F240" s="24"/>
      <c r="G240" s="24"/>
      <c r="H240" s="24"/>
      <c r="I240" s="24"/>
      <c r="J240" s="24"/>
      <c r="K240" s="15"/>
      <c r="L240" s="15"/>
      <c r="M240" s="15"/>
    </row>
    <row r="241" spans="1:13" ht="20.100000000000001" customHeight="1">
      <c r="A241" s="36"/>
      <c r="B241" s="17"/>
      <c r="C241" s="24"/>
      <c r="D241" s="24"/>
      <c r="E241" s="24"/>
      <c r="F241" s="24"/>
      <c r="G241" s="24"/>
      <c r="H241" s="24"/>
      <c r="I241" s="24"/>
      <c r="J241" s="24"/>
      <c r="K241" s="15"/>
      <c r="L241" s="15"/>
      <c r="M241" s="15"/>
    </row>
    <row r="242" spans="1:13" ht="20.100000000000001" customHeight="1">
      <c r="A242" s="36"/>
      <c r="B242" s="17"/>
      <c r="C242" s="24"/>
      <c r="D242" s="24"/>
      <c r="E242" s="24"/>
      <c r="F242" s="24"/>
      <c r="G242" s="24"/>
      <c r="H242" s="24"/>
      <c r="I242" s="24"/>
      <c r="J242" s="24"/>
      <c r="K242" s="15"/>
      <c r="L242" s="15"/>
      <c r="M242" s="15"/>
    </row>
    <row r="243" spans="1:13" ht="20.100000000000001" customHeight="1">
      <c r="A243" s="36"/>
      <c r="B243" s="17"/>
      <c r="C243" s="24"/>
      <c r="D243" s="24"/>
      <c r="E243" s="24"/>
      <c r="F243" s="24"/>
      <c r="G243" s="24"/>
      <c r="H243" s="24"/>
      <c r="I243" s="24"/>
      <c r="J243" s="24"/>
      <c r="K243" s="15"/>
      <c r="L243" s="15"/>
      <c r="M243" s="15"/>
    </row>
    <row r="244" spans="1:13" ht="20.100000000000001" customHeight="1">
      <c r="A244" s="36"/>
      <c r="B244" s="17"/>
      <c r="C244" s="24"/>
      <c r="D244" s="24"/>
      <c r="E244" s="24"/>
      <c r="F244" s="24"/>
      <c r="G244" s="24"/>
      <c r="H244" s="24"/>
      <c r="I244" s="24"/>
      <c r="J244" s="24"/>
      <c r="K244" s="15"/>
      <c r="L244" s="15"/>
      <c r="M244" s="15"/>
    </row>
    <row r="245" spans="1:13" ht="20.100000000000001" customHeight="1">
      <c r="A245" s="36"/>
      <c r="B245" s="17"/>
      <c r="C245" s="24"/>
      <c r="D245" s="24"/>
      <c r="E245" s="24"/>
      <c r="F245" s="24"/>
      <c r="G245" s="24"/>
      <c r="H245" s="24"/>
      <c r="I245" s="24"/>
      <c r="J245" s="24"/>
      <c r="K245" s="15"/>
      <c r="L245" s="15"/>
      <c r="M245" s="15"/>
    </row>
    <row r="246" spans="1:13" ht="20.100000000000001" customHeight="1">
      <c r="A246" s="36"/>
      <c r="B246" s="17"/>
      <c r="C246" s="24"/>
      <c r="D246" s="24"/>
      <c r="E246" s="24"/>
      <c r="F246" s="24"/>
      <c r="G246" s="24"/>
      <c r="H246" s="24"/>
      <c r="I246" s="24"/>
      <c r="J246" s="24"/>
      <c r="K246" s="15"/>
      <c r="L246" s="15"/>
      <c r="M246" s="15"/>
    </row>
    <row r="247" spans="1:13" ht="20.100000000000001" customHeight="1">
      <c r="A247" s="36"/>
      <c r="B247" s="17"/>
      <c r="C247" s="24"/>
      <c r="D247" s="24"/>
      <c r="E247" s="24"/>
      <c r="F247" s="24"/>
      <c r="G247" s="24"/>
      <c r="H247" s="24"/>
      <c r="I247" s="24"/>
      <c r="J247" s="24"/>
      <c r="K247" s="15"/>
      <c r="L247" s="15"/>
      <c r="M247" s="15"/>
    </row>
    <row r="248" spans="1:13" ht="20.100000000000001" customHeight="1">
      <c r="A248" s="36"/>
      <c r="B248" s="17"/>
      <c r="C248" s="24"/>
      <c r="D248" s="24"/>
      <c r="E248" s="24"/>
      <c r="F248" s="24"/>
      <c r="G248" s="24"/>
      <c r="H248" s="24"/>
      <c r="I248" s="24"/>
      <c r="J248" s="24"/>
      <c r="K248" s="15"/>
      <c r="L248" s="15"/>
      <c r="M248" s="15"/>
    </row>
    <row r="249" spans="1:13" ht="20.100000000000001" customHeight="1">
      <c r="A249" s="36"/>
      <c r="B249" s="17"/>
      <c r="C249" s="24"/>
      <c r="D249" s="24"/>
      <c r="E249" s="24"/>
      <c r="F249" s="24"/>
      <c r="G249" s="24"/>
      <c r="H249" s="24"/>
      <c r="I249" s="24"/>
      <c r="J249" s="24"/>
      <c r="K249" s="15"/>
      <c r="L249" s="15"/>
      <c r="M249" s="15"/>
    </row>
    <row r="250" spans="1:13" ht="20.100000000000001" customHeight="1">
      <c r="A250" s="36"/>
      <c r="B250" s="17"/>
      <c r="C250" s="24"/>
      <c r="D250" s="24"/>
      <c r="E250" s="24"/>
      <c r="F250" s="24"/>
      <c r="G250" s="24"/>
      <c r="H250" s="24"/>
      <c r="I250" s="24"/>
      <c r="J250" s="24"/>
      <c r="K250" s="15"/>
      <c r="L250" s="15"/>
      <c r="M250" s="15"/>
    </row>
    <row r="251" spans="1:13" ht="20.100000000000001" customHeight="1">
      <c r="A251" s="36"/>
      <c r="B251" s="17"/>
      <c r="C251" s="24"/>
      <c r="D251" s="24"/>
      <c r="E251" s="24"/>
      <c r="F251" s="24"/>
      <c r="G251" s="24"/>
      <c r="H251" s="24"/>
      <c r="I251" s="24"/>
      <c r="J251" s="24"/>
      <c r="K251" s="15"/>
      <c r="L251" s="15"/>
      <c r="M251" s="15"/>
    </row>
    <row r="252" spans="1:13" ht="20.100000000000001" customHeight="1">
      <c r="A252" s="36"/>
      <c r="B252" s="17"/>
      <c r="C252" s="24"/>
      <c r="D252" s="24"/>
      <c r="E252" s="24"/>
      <c r="F252" s="24"/>
      <c r="G252" s="24"/>
      <c r="H252" s="24"/>
      <c r="I252" s="24"/>
      <c r="J252" s="24"/>
      <c r="K252" s="15"/>
      <c r="L252" s="15"/>
      <c r="M252" s="15"/>
    </row>
    <row r="253" spans="1:13" ht="20.100000000000001" customHeight="1">
      <c r="A253" s="36"/>
      <c r="B253" s="17"/>
      <c r="C253" s="24"/>
      <c r="D253" s="24"/>
      <c r="E253" s="24"/>
      <c r="F253" s="24"/>
      <c r="G253" s="24"/>
      <c r="H253" s="24"/>
      <c r="I253" s="24"/>
      <c r="J253" s="24"/>
      <c r="K253" s="15"/>
      <c r="L253" s="15"/>
      <c r="M253" s="15"/>
    </row>
    <row r="254" spans="1:13" ht="20.100000000000001" customHeight="1">
      <c r="A254" s="36"/>
      <c r="B254" s="17"/>
      <c r="C254" s="24"/>
      <c r="D254" s="24"/>
      <c r="E254" s="24"/>
      <c r="F254" s="24"/>
      <c r="G254" s="24"/>
      <c r="H254" s="24"/>
      <c r="I254" s="24"/>
      <c r="J254" s="24"/>
      <c r="K254" s="15"/>
      <c r="L254" s="15"/>
      <c r="M254" s="15"/>
    </row>
    <row r="255" spans="1:13" ht="20.100000000000001" customHeight="1">
      <c r="A255" s="36"/>
      <c r="B255" s="17"/>
      <c r="C255" s="24"/>
      <c r="D255" s="24"/>
      <c r="E255" s="24"/>
      <c r="F255" s="24"/>
      <c r="G255" s="24"/>
      <c r="H255" s="24"/>
      <c r="I255" s="24"/>
      <c r="J255" s="24"/>
      <c r="K255" s="15"/>
      <c r="L255" s="15"/>
      <c r="M255" s="15"/>
    </row>
    <row r="256" spans="1:13" ht="20.100000000000001" customHeight="1">
      <c r="A256" s="36"/>
      <c r="B256" s="17"/>
      <c r="C256" s="24"/>
      <c r="D256" s="24"/>
      <c r="E256" s="24"/>
      <c r="F256" s="24"/>
      <c r="G256" s="24"/>
      <c r="H256" s="24"/>
      <c r="I256" s="24"/>
      <c r="J256" s="24"/>
      <c r="K256" s="15"/>
      <c r="L256" s="15"/>
      <c r="M256" s="15"/>
    </row>
    <row r="257" spans="1:13" ht="20.100000000000001" customHeight="1">
      <c r="A257" s="36"/>
      <c r="B257" s="17"/>
      <c r="C257" s="24"/>
      <c r="D257" s="24"/>
      <c r="E257" s="24"/>
      <c r="F257" s="24"/>
      <c r="G257" s="24"/>
      <c r="H257" s="24"/>
      <c r="I257" s="24"/>
      <c r="J257" s="24"/>
      <c r="K257" s="15"/>
      <c r="L257" s="15"/>
      <c r="M257" s="15"/>
    </row>
    <row r="258" spans="1:13" ht="20.100000000000001" customHeight="1">
      <c r="A258" s="36"/>
      <c r="B258" s="17"/>
      <c r="C258" s="24"/>
      <c r="D258" s="24"/>
      <c r="E258" s="24"/>
      <c r="F258" s="24"/>
      <c r="G258" s="24"/>
      <c r="H258" s="24"/>
      <c r="I258" s="24"/>
      <c r="J258" s="24"/>
      <c r="K258" s="15"/>
      <c r="L258" s="15"/>
      <c r="M258" s="15"/>
    </row>
    <row r="259" spans="1:13" ht="20.100000000000001" customHeight="1">
      <c r="A259" s="36"/>
      <c r="B259" s="17"/>
      <c r="C259" s="24"/>
      <c r="D259" s="24"/>
      <c r="E259" s="24"/>
      <c r="F259" s="24"/>
      <c r="G259" s="24"/>
      <c r="H259" s="24"/>
      <c r="I259" s="24"/>
      <c r="J259" s="24"/>
      <c r="K259" s="15"/>
      <c r="L259" s="15"/>
      <c r="M259" s="15"/>
    </row>
    <row r="260" spans="1:13" ht="20.100000000000001" customHeight="1">
      <c r="A260" s="36"/>
      <c r="B260" s="17"/>
      <c r="C260" s="24"/>
      <c r="D260" s="24"/>
      <c r="E260" s="24"/>
      <c r="F260" s="24"/>
      <c r="G260" s="24"/>
      <c r="H260" s="24"/>
      <c r="I260" s="24"/>
      <c r="J260" s="24"/>
      <c r="K260" s="15"/>
      <c r="L260" s="15"/>
      <c r="M260" s="15"/>
    </row>
    <row r="261" spans="1:13" ht="20.100000000000001" customHeight="1">
      <c r="A261" s="36"/>
      <c r="B261" s="17"/>
      <c r="C261" s="24"/>
      <c r="D261" s="24"/>
      <c r="E261" s="24"/>
      <c r="F261" s="24"/>
      <c r="G261" s="24"/>
      <c r="H261" s="24"/>
      <c r="I261" s="24"/>
      <c r="J261" s="24"/>
      <c r="K261" s="15"/>
      <c r="L261" s="15"/>
      <c r="M261" s="15"/>
    </row>
    <row r="262" spans="1:13" ht="20.100000000000001" customHeight="1">
      <c r="A262" s="36"/>
      <c r="B262" s="17"/>
      <c r="C262" s="24"/>
      <c r="D262" s="24"/>
      <c r="E262" s="24"/>
      <c r="F262" s="24"/>
      <c r="G262" s="24"/>
      <c r="H262" s="24"/>
      <c r="I262" s="24"/>
      <c r="J262" s="24"/>
      <c r="K262" s="15"/>
      <c r="L262" s="15"/>
      <c r="M262" s="15"/>
    </row>
    <row r="263" spans="1:13" ht="20.100000000000001" customHeight="1">
      <c r="A263" s="36"/>
      <c r="B263" s="17"/>
      <c r="C263" s="24"/>
      <c r="D263" s="24"/>
      <c r="E263" s="24"/>
      <c r="F263" s="24"/>
      <c r="G263" s="24"/>
      <c r="H263" s="24"/>
      <c r="I263" s="24"/>
      <c r="J263" s="24"/>
      <c r="K263" s="15"/>
      <c r="L263" s="15"/>
      <c r="M263" s="15"/>
    </row>
    <row r="264" spans="1:13" ht="20.100000000000001" customHeight="1">
      <c r="A264" s="36"/>
      <c r="B264" s="17"/>
      <c r="C264" s="24"/>
      <c r="D264" s="24"/>
      <c r="E264" s="24"/>
      <c r="F264" s="24"/>
      <c r="G264" s="24"/>
      <c r="H264" s="24"/>
      <c r="I264" s="24"/>
      <c r="J264" s="24"/>
      <c r="K264" s="15"/>
      <c r="L264" s="15"/>
      <c r="M264" s="15"/>
    </row>
    <row r="265" spans="1:13" ht="20.100000000000001" customHeight="1">
      <c r="A265" s="36"/>
      <c r="B265" s="17"/>
      <c r="C265" s="24"/>
      <c r="D265" s="24"/>
      <c r="E265" s="24"/>
      <c r="F265" s="24"/>
      <c r="G265" s="24"/>
      <c r="H265" s="24"/>
      <c r="I265" s="24"/>
      <c r="J265" s="24"/>
      <c r="K265" s="15"/>
      <c r="L265" s="15"/>
      <c r="M265" s="15"/>
    </row>
    <row r="266" spans="1:13" ht="20.100000000000001" customHeight="1">
      <c r="A266" s="36"/>
      <c r="B266" s="17"/>
      <c r="C266" s="24"/>
      <c r="D266" s="24"/>
      <c r="E266" s="24"/>
      <c r="F266" s="24"/>
      <c r="G266" s="24"/>
      <c r="H266" s="24"/>
      <c r="I266" s="24"/>
      <c r="J266" s="24"/>
      <c r="K266" s="15"/>
      <c r="L266" s="15"/>
      <c r="M266" s="15"/>
    </row>
    <row r="267" spans="1:13" ht="20.100000000000001" customHeight="1">
      <c r="A267" s="36"/>
      <c r="B267" s="17"/>
      <c r="C267" s="24"/>
      <c r="D267" s="24"/>
      <c r="E267" s="24"/>
      <c r="F267" s="24"/>
      <c r="G267" s="24"/>
      <c r="H267" s="24"/>
      <c r="I267" s="24"/>
      <c r="J267" s="24"/>
      <c r="K267" s="15"/>
      <c r="L267" s="15"/>
      <c r="M267" s="15"/>
    </row>
    <row r="268" spans="1:13" ht="20.100000000000001" customHeight="1">
      <c r="A268" s="36"/>
      <c r="B268" s="17"/>
      <c r="C268" s="24"/>
      <c r="D268" s="24"/>
      <c r="E268" s="24"/>
      <c r="F268" s="24"/>
      <c r="G268" s="24"/>
      <c r="H268" s="24"/>
      <c r="I268" s="24"/>
      <c r="J268" s="24"/>
      <c r="K268" s="15"/>
      <c r="L268" s="15"/>
      <c r="M268" s="15"/>
    </row>
    <row r="269" spans="1:13" ht="20.100000000000001" customHeight="1">
      <c r="A269" s="36"/>
      <c r="B269" s="17"/>
      <c r="C269" s="24"/>
      <c r="D269" s="24"/>
      <c r="E269" s="24"/>
      <c r="F269" s="24"/>
      <c r="G269" s="24"/>
      <c r="H269" s="24"/>
      <c r="I269" s="24"/>
      <c r="J269" s="24"/>
      <c r="K269" s="15"/>
      <c r="L269" s="15"/>
      <c r="M269" s="15"/>
    </row>
    <row r="270" spans="1:13" ht="20.100000000000001" customHeight="1">
      <c r="A270" s="36"/>
      <c r="B270" s="17"/>
      <c r="C270" s="24"/>
      <c r="D270" s="24"/>
      <c r="E270" s="24"/>
      <c r="F270" s="24"/>
      <c r="G270" s="24"/>
      <c r="H270" s="24"/>
      <c r="I270" s="24"/>
      <c r="J270" s="24"/>
      <c r="K270" s="15"/>
      <c r="L270" s="15"/>
      <c r="M270" s="15"/>
    </row>
    <row r="271" spans="1:13" ht="20.100000000000001" customHeight="1">
      <c r="A271" s="36"/>
      <c r="B271" s="17"/>
      <c r="C271" s="24"/>
      <c r="D271" s="24"/>
      <c r="E271" s="24"/>
      <c r="F271" s="24"/>
      <c r="G271" s="24"/>
      <c r="H271" s="24"/>
      <c r="I271" s="24"/>
      <c r="J271" s="24"/>
      <c r="K271" s="15"/>
      <c r="L271" s="15"/>
      <c r="M271" s="15"/>
    </row>
    <row r="272" spans="1:13" ht="20.100000000000001" customHeight="1">
      <c r="A272" s="36"/>
      <c r="B272" s="17"/>
      <c r="C272" s="24"/>
      <c r="D272" s="24"/>
      <c r="E272" s="24"/>
      <c r="F272" s="24"/>
      <c r="G272" s="24"/>
      <c r="H272" s="24"/>
      <c r="I272" s="24"/>
      <c r="J272" s="24"/>
      <c r="K272" s="15"/>
      <c r="L272" s="15"/>
      <c r="M272" s="15"/>
    </row>
    <row r="273" spans="1:13" ht="20.100000000000001" customHeight="1">
      <c r="A273" s="36"/>
      <c r="B273" s="17"/>
      <c r="C273" s="24"/>
      <c r="D273" s="24"/>
      <c r="E273" s="24"/>
      <c r="F273" s="24"/>
      <c r="G273" s="24"/>
      <c r="H273" s="24"/>
      <c r="I273" s="24"/>
      <c r="J273" s="24"/>
      <c r="K273" s="15"/>
      <c r="L273" s="15"/>
      <c r="M273" s="15"/>
    </row>
    <row r="274" spans="1:13" ht="20.100000000000001" customHeight="1">
      <c r="A274" s="36"/>
      <c r="B274" s="17"/>
      <c r="C274" s="24"/>
      <c r="D274" s="24"/>
      <c r="E274" s="24"/>
      <c r="F274" s="24"/>
      <c r="G274" s="24"/>
      <c r="H274" s="24"/>
      <c r="I274" s="24"/>
      <c r="J274" s="24"/>
      <c r="K274" s="15"/>
      <c r="L274" s="15"/>
      <c r="M274" s="15"/>
    </row>
    <row r="275" spans="1:13" ht="20.100000000000001" customHeight="1">
      <c r="A275" s="36"/>
      <c r="B275" s="17"/>
      <c r="C275" s="24"/>
      <c r="D275" s="24"/>
      <c r="E275" s="24"/>
      <c r="F275" s="24"/>
      <c r="G275" s="24"/>
      <c r="H275" s="24"/>
      <c r="I275" s="24"/>
      <c r="J275" s="24"/>
      <c r="K275" s="15"/>
      <c r="L275" s="15"/>
      <c r="M275" s="15"/>
    </row>
    <row r="276" spans="1:13" ht="20.100000000000001" customHeight="1">
      <c r="A276" s="36"/>
      <c r="B276" s="17"/>
      <c r="C276" s="24"/>
      <c r="D276" s="24"/>
      <c r="E276" s="24"/>
      <c r="F276" s="24"/>
      <c r="G276" s="24"/>
      <c r="H276" s="24"/>
      <c r="I276" s="24"/>
      <c r="J276" s="24"/>
      <c r="K276" s="15"/>
      <c r="L276" s="15"/>
      <c r="M276" s="15"/>
    </row>
    <row r="277" spans="1:13" ht="20.100000000000001" customHeight="1">
      <c r="A277" s="36"/>
      <c r="B277" s="17"/>
      <c r="C277" s="24"/>
      <c r="D277" s="24"/>
      <c r="E277" s="24"/>
      <c r="F277" s="24"/>
      <c r="G277" s="24"/>
      <c r="H277" s="24"/>
      <c r="I277" s="24"/>
      <c r="J277" s="24"/>
      <c r="K277" s="15"/>
      <c r="L277" s="15"/>
      <c r="M277" s="15"/>
    </row>
    <row r="278" spans="1:13" ht="20.100000000000001" customHeight="1">
      <c r="A278" s="36"/>
      <c r="B278" s="17"/>
      <c r="C278" s="24"/>
      <c r="D278" s="24"/>
      <c r="E278" s="24"/>
      <c r="F278" s="24"/>
      <c r="G278" s="24"/>
      <c r="H278" s="24"/>
      <c r="I278" s="24"/>
      <c r="J278" s="24"/>
      <c r="K278" s="15"/>
      <c r="L278" s="15"/>
      <c r="M278" s="15"/>
    </row>
    <row r="279" spans="1:13" ht="20.100000000000001" customHeight="1">
      <c r="A279" s="36"/>
      <c r="B279" s="17"/>
      <c r="C279" s="24"/>
      <c r="D279" s="24"/>
      <c r="E279" s="24"/>
      <c r="F279" s="24"/>
      <c r="G279" s="24"/>
      <c r="H279" s="24"/>
      <c r="I279" s="24"/>
      <c r="J279" s="24"/>
      <c r="K279" s="15"/>
      <c r="L279" s="15"/>
      <c r="M279" s="15"/>
    </row>
    <row r="280" spans="1:13" ht="20.100000000000001" customHeight="1">
      <c r="A280" s="36"/>
      <c r="B280" s="17"/>
      <c r="C280" s="24"/>
      <c r="D280" s="24"/>
      <c r="E280" s="24"/>
      <c r="F280" s="24"/>
      <c r="G280" s="24"/>
      <c r="H280" s="24"/>
      <c r="I280" s="24"/>
      <c r="J280" s="24"/>
      <c r="K280" s="15"/>
      <c r="L280" s="15"/>
      <c r="M280" s="15"/>
    </row>
    <row r="281" spans="1:13" ht="20.100000000000001" customHeight="1">
      <c r="A281" s="36"/>
      <c r="B281" s="17"/>
      <c r="C281" s="24"/>
      <c r="D281" s="24"/>
      <c r="E281" s="24"/>
      <c r="F281" s="24"/>
      <c r="G281" s="24"/>
      <c r="H281" s="24"/>
      <c r="I281" s="24"/>
      <c r="J281" s="24"/>
      <c r="K281" s="15"/>
      <c r="L281" s="15"/>
      <c r="M281" s="15"/>
    </row>
    <row r="282" spans="1:13" ht="20.100000000000001" customHeight="1">
      <c r="A282" s="36"/>
      <c r="B282" s="17"/>
      <c r="C282" s="24"/>
      <c r="D282" s="24"/>
      <c r="E282" s="24"/>
      <c r="F282" s="24"/>
      <c r="G282" s="24"/>
      <c r="H282" s="24"/>
      <c r="I282" s="24"/>
      <c r="J282" s="24"/>
      <c r="K282" s="15"/>
      <c r="L282" s="15"/>
      <c r="M282" s="15"/>
    </row>
    <row r="283" spans="1:13" ht="20.100000000000001" customHeight="1">
      <c r="A283" s="36"/>
      <c r="B283" s="17"/>
      <c r="C283" s="24"/>
      <c r="D283" s="24"/>
      <c r="E283" s="24"/>
      <c r="F283" s="24"/>
      <c r="G283" s="24"/>
      <c r="H283" s="24"/>
      <c r="I283" s="24"/>
      <c r="J283" s="24"/>
      <c r="K283" s="15"/>
      <c r="L283" s="15"/>
      <c r="M283" s="15"/>
    </row>
    <row r="284" spans="1:13" ht="20.100000000000001" customHeight="1">
      <c r="A284" s="36"/>
      <c r="B284" s="17"/>
      <c r="C284" s="24"/>
      <c r="D284" s="24"/>
      <c r="E284" s="24"/>
      <c r="F284" s="24"/>
      <c r="G284" s="24"/>
      <c r="H284" s="24"/>
      <c r="I284" s="24"/>
      <c r="J284" s="24"/>
      <c r="K284" s="15"/>
      <c r="L284" s="15"/>
      <c r="M284" s="15"/>
    </row>
    <row r="285" spans="1:13" ht="20.100000000000001" customHeight="1">
      <c r="A285" s="36"/>
      <c r="B285" s="17"/>
      <c r="C285" s="24"/>
      <c r="D285" s="24"/>
      <c r="E285" s="24"/>
      <c r="F285" s="24"/>
      <c r="G285" s="24"/>
      <c r="H285" s="24"/>
      <c r="I285" s="24"/>
      <c r="J285" s="24"/>
      <c r="K285" s="15"/>
      <c r="L285" s="15"/>
      <c r="M285" s="15"/>
    </row>
    <row r="286" spans="1:13" ht="20.100000000000001" customHeight="1">
      <c r="A286" s="36"/>
      <c r="B286" s="17"/>
      <c r="C286" s="24"/>
      <c r="D286" s="24"/>
      <c r="E286" s="24"/>
      <c r="F286" s="24"/>
      <c r="G286" s="24"/>
      <c r="H286" s="24"/>
      <c r="I286" s="24"/>
      <c r="J286" s="24"/>
      <c r="K286" s="15"/>
      <c r="L286" s="15"/>
      <c r="M286" s="15"/>
    </row>
    <row r="287" spans="1:13" ht="20.100000000000001" customHeight="1">
      <c r="A287" s="36"/>
      <c r="B287" s="17"/>
      <c r="C287" s="24"/>
      <c r="D287" s="24"/>
      <c r="E287" s="24"/>
      <c r="F287" s="24"/>
      <c r="G287" s="24"/>
      <c r="H287" s="24"/>
      <c r="I287" s="24"/>
      <c r="J287" s="24"/>
      <c r="K287" s="15"/>
      <c r="L287" s="15"/>
      <c r="M287" s="15"/>
    </row>
    <row r="288" spans="1:13" ht="20.100000000000001" customHeight="1">
      <c r="A288" s="36"/>
      <c r="B288" s="17"/>
      <c r="C288" s="24"/>
      <c r="D288" s="24"/>
      <c r="E288" s="24"/>
      <c r="F288" s="24"/>
      <c r="G288" s="24"/>
      <c r="H288" s="24"/>
      <c r="I288" s="24"/>
      <c r="J288" s="24"/>
      <c r="K288" s="15"/>
      <c r="L288" s="15"/>
      <c r="M288" s="15"/>
    </row>
    <row r="289" spans="1:13" ht="20.100000000000001" customHeight="1">
      <c r="A289" s="36"/>
      <c r="B289" s="17"/>
      <c r="C289" s="24"/>
      <c r="D289" s="24"/>
      <c r="E289" s="24"/>
      <c r="F289" s="24"/>
      <c r="G289" s="24"/>
      <c r="H289" s="24"/>
      <c r="I289" s="24"/>
      <c r="J289" s="24"/>
      <c r="K289" s="15"/>
      <c r="L289" s="15"/>
      <c r="M289" s="15"/>
    </row>
    <row r="290" spans="1:13" ht="20.100000000000001" customHeight="1">
      <c r="A290" s="36"/>
      <c r="B290" s="17"/>
      <c r="C290" s="24"/>
      <c r="D290" s="24"/>
      <c r="E290" s="24"/>
      <c r="F290" s="24"/>
      <c r="G290" s="24"/>
      <c r="H290" s="24"/>
      <c r="I290" s="24"/>
      <c r="J290" s="24"/>
      <c r="K290" s="15"/>
      <c r="L290" s="15"/>
      <c r="M290" s="15"/>
    </row>
    <row r="291" spans="1:13" ht="20.100000000000001" customHeight="1">
      <c r="A291" s="36"/>
      <c r="B291" s="17"/>
      <c r="C291" s="24"/>
      <c r="D291" s="24"/>
      <c r="E291" s="24"/>
      <c r="F291" s="24"/>
      <c r="G291" s="24"/>
      <c r="H291" s="24"/>
      <c r="I291" s="24"/>
      <c r="J291" s="24"/>
      <c r="K291" s="15"/>
      <c r="L291" s="15"/>
      <c r="M291" s="15"/>
    </row>
    <row r="292" spans="1:13" ht="20.100000000000001" customHeight="1">
      <c r="A292" s="36"/>
      <c r="B292" s="17"/>
      <c r="C292" s="24"/>
      <c r="D292" s="24"/>
      <c r="E292" s="24"/>
      <c r="F292" s="24"/>
      <c r="G292" s="24"/>
      <c r="H292" s="24"/>
      <c r="I292" s="24"/>
      <c r="J292" s="24"/>
      <c r="K292" s="15"/>
      <c r="L292" s="15"/>
      <c r="M292" s="15"/>
    </row>
    <row r="293" spans="1:13" ht="20.100000000000001" customHeight="1">
      <c r="A293" s="36"/>
      <c r="B293" s="17"/>
      <c r="C293" s="24"/>
      <c r="D293" s="24"/>
      <c r="E293" s="24"/>
      <c r="F293" s="24"/>
      <c r="G293" s="24"/>
      <c r="H293" s="24"/>
      <c r="I293" s="24"/>
      <c r="J293" s="24"/>
      <c r="K293" s="15"/>
      <c r="L293" s="15"/>
      <c r="M293" s="15"/>
    </row>
    <row r="294" spans="1:13" ht="20.100000000000001" customHeight="1">
      <c r="A294" s="36"/>
      <c r="B294" s="17"/>
      <c r="C294" s="24"/>
      <c r="D294" s="24"/>
      <c r="E294" s="24"/>
      <c r="F294" s="24"/>
      <c r="G294" s="24"/>
      <c r="H294" s="24"/>
      <c r="I294" s="24"/>
      <c r="J294" s="24"/>
      <c r="K294" s="15"/>
      <c r="L294" s="15"/>
      <c r="M294" s="15"/>
    </row>
    <row r="295" spans="1:13">
      <c r="A295" s="36"/>
      <c r="B295" s="17"/>
      <c r="C295" s="24"/>
      <c r="D295" s="24"/>
      <c r="E295" s="24"/>
      <c r="F295" s="24"/>
      <c r="G295" s="24"/>
      <c r="H295" s="24"/>
      <c r="I295" s="24"/>
      <c r="J295" s="24"/>
      <c r="K295" s="15"/>
      <c r="L295" s="15"/>
      <c r="M295" s="15"/>
    </row>
  </sheetData>
  <sortState ref="A199:K209">
    <sortCondition ref="A199"/>
  </sortState>
  <mergeCells count="23">
    <mergeCell ref="A207:M207"/>
    <mergeCell ref="A208:M208"/>
    <mergeCell ref="A209:M209"/>
    <mergeCell ref="A2:K2"/>
    <mergeCell ref="A1:K1"/>
    <mergeCell ref="A189:B189"/>
    <mergeCell ref="A190:B190"/>
    <mergeCell ref="A191:B191"/>
    <mergeCell ref="A3:B3"/>
    <mergeCell ref="A188:B188"/>
    <mergeCell ref="A193:M193"/>
    <mergeCell ref="A194:M194"/>
    <mergeCell ref="A195:M195"/>
    <mergeCell ref="A202:M202"/>
    <mergeCell ref="A203:M203"/>
    <mergeCell ref="A204:M204"/>
    <mergeCell ref="A205:M205"/>
    <mergeCell ref="A206:M206"/>
    <mergeCell ref="A196:M196"/>
    <mergeCell ref="A198:M198"/>
    <mergeCell ref="A199:M199"/>
    <mergeCell ref="A200:M200"/>
    <mergeCell ref="A201:M201"/>
  </mergeCells>
  <conditionalFormatting sqref="C4:M4">
    <cfRule type="top10" dxfId="365" priority="483" bottom="1" rank="1"/>
    <cfRule type="top10" dxfId="364" priority="484" rank="1"/>
  </conditionalFormatting>
  <conditionalFormatting sqref="C5:M5">
    <cfRule type="top10" dxfId="363" priority="481" bottom="1" rank="1"/>
    <cfRule type="top10" dxfId="362" priority="482" rank="1"/>
  </conditionalFormatting>
  <conditionalFormatting sqref="C6:M6">
    <cfRule type="top10" dxfId="361" priority="477" bottom="1" rank="1"/>
    <cfRule type="top10" dxfId="360" priority="478" rank="1"/>
  </conditionalFormatting>
  <conditionalFormatting sqref="C7:M7">
    <cfRule type="top10" dxfId="359" priority="475" bottom="1" rank="1"/>
    <cfRule type="top10" dxfId="358" priority="476" rank="1"/>
  </conditionalFormatting>
  <conditionalFormatting sqref="C8:M8">
    <cfRule type="top10" dxfId="357" priority="473" bottom="1" rank="1"/>
    <cfRule type="top10" dxfId="356" priority="474" rank="1"/>
  </conditionalFormatting>
  <conditionalFormatting sqref="C9:M9">
    <cfRule type="top10" dxfId="355" priority="471" bottom="1" rank="1"/>
    <cfRule type="top10" dxfId="354" priority="472" rank="1"/>
  </conditionalFormatting>
  <conditionalFormatting sqref="C10:M10">
    <cfRule type="top10" dxfId="353" priority="467" bottom="1" rank="1"/>
    <cfRule type="top10" dxfId="352" priority="468" rank="1"/>
  </conditionalFormatting>
  <conditionalFormatting sqref="C11:M11">
    <cfRule type="top10" dxfId="351" priority="465" bottom="1" rank="1"/>
    <cfRule type="top10" dxfId="350" priority="466" rank="1"/>
  </conditionalFormatting>
  <conditionalFormatting sqref="C12:M12">
    <cfRule type="top10" dxfId="349" priority="463" bottom="1" rank="1"/>
    <cfRule type="top10" dxfId="348" priority="464" rank="1"/>
  </conditionalFormatting>
  <conditionalFormatting sqref="C13:M13">
    <cfRule type="top10" dxfId="347" priority="461" bottom="1" rank="1"/>
    <cfRule type="top10" dxfId="346" priority="462" rank="1"/>
  </conditionalFormatting>
  <conditionalFormatting sqref="C14:M14">
    <cfRule type="top10" dxfId="345" priority="459" bottom="1" rank="1"/>
    <cfRule type="top10" dxfId="344" priority="460" rank="1"/>
  </conditionalFormatting>
  <conditionalFormatting sqref="C15:M15">
    <cfRule type="top10" dxfId="343" priority="457" bottom="1" rank="1"/>
    <cfRule type="top10" dxfId="342" priority="458" rank="1"/>
  </conditionalFormatting>
  <conditionalFormatting sqref="C16:M16">
    <cfRule type="top10" dxfId="341" priority="455" bottom="1" rank="1"/>
    <cfRule type="top10" dxfId="340" priority="456" rank="1"/>
  </conditionalFormatting>
  <conditionalFormatting sqref="C17:M17">
    <cfRule type="top10" dxfId="339" priority="453" bottom="1" rank="1"/>
    <cfRule type="top10" dxfId="338" priority="454" rank="1"/>
  </conditionalFormatting>
  <conditionalFormatting sqref="C18:M18">
    <cfRule type="top10" dxfId="337" priority="451" bottom="1" rank="1"/>
    <cfRule type="top10" dxfId="336" priority="452" rank="1"/>
  </conditionalFormatting>
  <conditionalFormatting sqref="C19:M19">
    <cfRule type="top10" dxfId="335" priority="449" bottom="1" rank="1"/>
    <cfRule type="top10" dxfId="334" priority="450" rank="1"/>
  </conditionalFormatting>
  <conditionalFormatting sqref="C20:M20">
    <cfRule type="top10" dxfId="333" priority="447" bottom="1" rank="1"/>
    <cfRule type="top10" dxfId="332" priority="448" rank="1"/>
  </conditionalFormatting>
  <conditionalFormatting sqref="C21:M21">
    <cfRule type="top10" dxfId="331" priority="445" bottom="1" rank="1"/>
    <cfRule type="top10" dxfId="330" priority="446" rank="1"/>
  </conditionalFormatting>
  <conditionalFormatting sqref="C22:M22">
    <cfRule type="top10" dxfId="329" priority="443" bottom="1" rank="1"/>
    <cfRule type="top10" dxfId="328" priority="444" rank="1"/>
  </conditionalFormatting>
  <conditionalFormatting sqref="C23:M23">
    <cfRule type="top10" dxfId="327" priority="435" bottom="1" rank="1"/>
    <cfRule type="top10" dxfId="326" priority="436" rank="1"/>
  </conditionalFormatting>
  <conditionalFormatting sqref="C24:M24">
    <cfRule type="top10" dxfId="325" priority="433" bottom="1" rank="1"/>
    <cfRule type="top10" dxfId="324" priority="434" rank="1"/>
  </conditionalFormatting>
  <conditionalFormatting sqref="C25:M25">
    <cfRule type="top10" dxfId="323" priority="425" bottom="1" rank="1"/>
    <cfRule type="top10" dxfId="322" priority="426" rank="1"/>
  </conditionalFormatting>
  <conditionalFormatting sqref="C26:M26">
    <cfRule type="top10" dxfId="321" priority="423" bottom="1" rank="1"/>
    <cfRule type="top10" dxfId="320" priority="424" rank="1"/>
  </conditionalFormatting>
  <conditionalFormatting sqref="C27:M27">
    <cfRule type="top10" dxfId="319" priority="417" bottom="1" rank="1"/>
    <cfRule type="top10" dxfId="318" priority="418" rank="1"/>
  </conditionalFormatting>
  <conditionalFormatting sqref="C28:M28">
    <cfRule type="top10" dxfId="317" priority="415" bottom="1" rank="1"/>
    <cfRule type="top10" dxfId="316" priority="416" rank="1"/>
  </conditionalFormatting>
  <conditionalFormatting sqref="C29:M29">
    <cfRule type="top10" dxfId="315" priority="411" bottom="1" rank="1"/>
    <cfRule type="top10" dxfId="314" priority="412" rank="1"/>
  </conditionalFormatting>
  <conditionalFormatting sqref="C30:M30">
    <cfRule type="top10" dxfId="313" priority="409" bottom="1" rank="1"/>
    <cfRule type="top10" dxfId="312" priority="410" rank="1"/>
  </conditionalFormatting>
  <conditionalFormatting sqref="C31:M31">
    <cfRule type="top10" dxfId="311" priority="407" bottom="1" rank="1"/>
    <cfRule type="top10" dxfId="310" priority="408" rank="1"/>
  </conditionalFormatting>
  <conditionalFormatting sqref="C32:M32">
    <cfRule type="top10" dxfId="309" priority="405" bottom="1" rank="1"/>
    <cfRule type="top10" dxfId="308" priority="406" rank="1"/>
  </conditionalFormatting>
  <conditionalFormatting sqref="C33:M33">
    <cfRule type="top10" dxfId="307" priority="397" bottom="1" rank="1"/>
    <cfRule type="top10" dxfId="306" priority="398" rank="1"/>
  </conditionalFormatting>
  <conditionalFormatting sqref="C34:M34">
    <cfRule type="top10" dxfId="305" priority="393" bottom="1" rank="1"/>
    <cfRule type="top10" dxfId="304" priority="394" rank="1"/>
  </conditionalFormatting>
  <conditionalFormatting sqref="C35:M35">
    <cfRule type="top10" dxfId="303" priority="391" bottom="1" rank="1"/>
    <cfRule type="top10" dxfId="302" priority="392" rank="1"/>
  </conditionalFormatting>
  <conditionalFormatting sqref="C36:M36">
    <cfRule type="top10" dxfId="301" priority="389" bottom="1" rank="1"/>
    <cfRule type="top10" dxfId="300" priority="390" rank="1"/>
  </conditionalFormatting>
  <conditionalFormatting sqref="C37:M37">
    <cfRule type="top10" dxfId="299" priority="387" bottom="1" rank="1"/>
    <cfRule type="top10" dxfId="298" priority="388" rank="1"/>
  </conditionalFormatting>
  <conditionalFormatting sqref="C38:M38">
    <cfRule type="top10" dxfId="297" priority="385" bottom="1" rank="1"/>
    <cfRule type="top10" dxfId="296" priority="386" rank="1"/>
  </conditionalFormatting>
  <conditionalFormatting sqref="C39:M39">
    <cfRule type="top10" dxfId="295" priority="381" bottom="1" rank="1"/>
    <cfRule type="top10" dxfId="294" priority="382" rank="1"/>
  </conditionalFormatting>
  <conditionalFormatting sqref="C40:M40">
    <cfRule type="top10" dxfId="293" priority="379" bottom="1" rank="1"/>
    <cfRule type="top10" dxfId="292" priority="380" rank="1"/>
  </conditionalFormatting>
  <conditionalFormatting sqref="C41:M41">
    <cfRule type="top10" dxfId="291" priority="377" bottom="1" rank="1"/>
    <cfRule type="top10" dxfId="290" priority="378" rank="1"/>
  </conditionalFormatting>
  <conditionalFormatting sqref="C42:M42">
    <cfRule type="top10" dxfId="289" priority="375" bottom="1" rank="1"/>
    <cfRule type="top10" dxfId="288" priority="376" rank="1"/>
  </conditionalFormatting>
  <conditionalFormatting sqref="C43:M43">
    <cfRule type="top10" dxfId="287" priority="373" bottom="1" rank="1"/>
    <cfRule type="top10" dxfId="286" priority="374" rank="1"/>
  </conditionalFormatting>
  <conditionalFormatting sqref="C44:M44">
    <cfRule type="top10" dxfId="285" priority="371" bottom="1" rank="1"/>
    <cfRule type="top10" dxfId="284" priority="372" rank="1"/>
  </conditionalFormatting>
  <conditionalFormatting sqref="C45:M45">
    <cfRule type="top10" dxfId="283" priority="369" bottom="1" rank="1"/>
    <cfRule type="top10" dxfId="282" priority="370" rank="1"/>
  </conditionalFormatting>
  <conditionalFormatting sqref="C46:M46">
    <cfRule type="top10" dxfId="281" priority="365" bottom="1" rank="1"/>
    <cfRule type="top10" dxfId="280" priority="366" rank="1"/>
  </conditionalFormatting>
  <conditionalFormatting sqref="C47:M47">
    <cfRule type="top10" dxfId="279" priority="363" bottom="1" rank="1"/>
    <cfRule type="top10" dxfId="278" priority="364" rank="1"/>
  </conditionalFormatting>
  <conditionalFormatting sqref="C48:M48">
    <cfRule type="top10" dxfId="277" priority="361" bottom="1" rank="1"/>
    <cfRule type="top10" dxfId="276" priority="362" rank="1"/>
  </conditionalFormatting>
  <conditionalFormatting sqref="C49:M49">
    <cfRule type="top10" dxfId="275" priority="357" bottom="1" rank="1"/>
    <cfRule type="top10" dxfId="274" priority="358" rank="1"/>
  </conditionalFormatting>
  <conditionalFormatting sqref="C50:M50">
    <cfRule type="top10" dxfId="273" priority="355" bottom="1" rank="1"/>
    <cfRule type="top10" dxfId="272" priority="356" rank="1"/>
  </conditionalFormatting>
  <conditionalFormatting sqref="C51:M51">
    <cfRule type="top10" dxfId="271" priority="353" bottom="1" rank="1"/>
    <cfRule type="top10" dxfId="270" priority="354" rank="1"/>
  </conditionalFormatting>
  <conditionalFormatting sqref="C52:M52">
    <cfRule type="top10" dxfId="269" priority="351" bottom="1" rank="1"/>
    <cfRule type="top10" dxfId="268" priority="352" rank="1"/>
  </conditionalFormatting>
  <conditionalFormatting sqref="C53:M53">
    <cfRule type="top10" dxfId="267" priority="347" bottom="1" rank="1"/>
    <cfRule type="top10" dxfId="266" priority="348" rank="1"/>
  </conditionalFormatting>
  <conditionalFormatting sqref="C54:M54">
    <cfRule type="top10" dxfId="265" priority="345" bottom="1" rank="1"/>
    <cfRule type="top10" dxfId="264" priority="346" rank="1"/>
  </conditionalFormatting>
  <conditionalFormatting sqref="C55:M55">
    <cfRule type="top10" dxfId="263" priority="343" bottom="1" rank="1"/>
    <cfRule type="top10" dxfId="262" priority="344" rank="1"/>
  </conditionalFormatting>
  <conditionalFormatting sqref="C56:M56">
    <cfRule type="top10" dxfId="261" priority="341" bottom="1" rank="1"/>
    <cfRule type="top10" dxfId="260" priority="342" rank="1"/>
  </conditionalFormatting>
  <conditionalFormatting sqref="C57:M57">
    <cfRule type="top10" dxfId="259" priority="339" bottom="1" rank="1"/>
    <cfRule type="top10" dxfId="258" priority="340" rank="1"/>
  </conditionalFormatting>
  <conditionalFormatting sqref="C58:M58">
    <cfRule type="top10" dxfId="257" priority="337" bottom="1" rank="1"/>
    <cfRule type="top10" dxfId="256" priority="338" rank="1"/>
  </conditionalFormatting>
  <conditionalFormatting sqref="C59:M59">
    <cfRule type="top10" dxfId="255" priority="335" bottom="1" rank="1"/>
    <cfRule type="top10" dxfId="254" priority="336" rank="1"/>
  </conditionalFormatting>
  <conditionalFormatting sqref="C60:M60">
    <cfRule type="top10" dxfId="253" priority="333" bottom="1" rank="1"/>
    <cfRule type="top10" dxfId="252" priority="334" rank="1"/>
  </conditionalFormatting>
  <conditionalFormatting sqref="C61:M61">
    <cfRule type="top10" dxfId="251" priority="329" bottom="1" rank="1"/>
    <cfRule type="top10" dxfId="250" priority="330" rank="1"/>
  </conditionalFormatting>
  <conditionalFormatting sqref="C62:M62">
    <cfRule type="top10" dxfId="249" priority="327" bottom="1" rank="1"/>
    <cfRule type="top10" dxfId="248" priority="328" rank="1"/>
  </conditionalFormatting>
  <conditionalFormatting sqref="C63:M63">
    <cfRule type="top10" dxfId="247" priority="325" bottom="1" rank="1"/>
    <cfRule type="top10" dxfId="246" priority="326" rank="1"/>
  </conditionalFormatting>
  <conditionalFormatting sqref="C64:M64">
    <cfRule type="top10" dxfId="245" priority="323" bottom="1" rank="1"/>
    <cfRule type="top10" dxfId="244" priority="324" rank="1"/>
  </conditionalFormatting>
  <conditionalFormatting sqref="C65:M65">
    <cfRule type="top10" dxfId="243" priority="321" bottom="1" rank="1"/>
    <cfRule type="top10" dxfId="242" priority="322" rank="1"/>
  </conditionalFormatting>
  <conditionalFormatting sqref="C66:M66">
    <cfRule type="top10" dxfId="241" priority="319" bottom="1" rank="1"/>
    <cfRule type="top10" dxfId="240" priority="320" rank="1"/>
  </conditionalFormatting>
  <conditionalFormatting sqref="C67:M67">
    <cfRule type="top10" dxfId="239" priority="317" bottom="1" rank="1"/>
    <cfRule type="top10" dxfId="238" priority="318" rank="1"/>
  </conditionalFormatting>
  <conditionalFormatting sqref="C68:M68">
    <cfRule type="top10" dxfId="237" priority="315" bottom="1" rank="1"/>
    <cfRule type="top10" dxfId="236" priority="316" rank="1"/>
  </conditionalFormatting>
  <conditionalFormatting sqref="C69:M69">
    <cfRule type="top10" dxfId="235" priority="313" bottom="1" rank="1"/>
    <cfRule type="top10" dxfId="234" priority="314" rank="1"/>
  </conditionalFormatting>
  <conditionalFormatting sqref="C70:M70">
    <cfRule type="top10" dxfId="233" priority="311" bottom="1" rank="1"/>
    <cfRule type="top10" dxfId="232" priority="312" rank="1"/>
  </conditionalFormatting>
  <conditionalFormatting sqref="C71:M71">
    <cfRule type="top10" dxfId="231" priority="309" bottom="1" rank="1"/>
    <cfRule type="top10" dxfId="230" priority="310" rank="1"/>
  </conditionalFormatting>
  <conditionalFormatting sqref="C72:M72">
    <cfRule type="top10" dxfId="229" priority="307" bottom="1" rank="1"/>
    <cfRule type="top10" dxfId="228" priority="308" rank="1"/>
  </conditionalFormatting>
  <conditionalFormatting sqref="C73:M73">
    <cfRule type="top10" dxfId="227" priority="305" bottom="1" rank="1"/>
    <cfRule type="top10" dxfId="226" priority="306" rank="1"/>
  </conditionalFormatting>
  <conditionalFormatting sqref="C74:M74">
    <cfRule type="top10" dxfId="225" priority="303" bottom="1" rank="1"/>
    <cfRule type="top10" dxfId="224" priority="304" rank="1"/>
  </conditionalFormatting>
  <conditionalFormatting sqref="C75:M75">
    <cfRule type="top10" dxfId="223" priority="301" bottom="1" rank="1"/>
    <cfRule type="top10" dxfId="222" priority="302" rank="1"/>
  </conditionalFormatting>
  <conditionalFormatting sqref="C76:M76">
    <cfRule type="top10" dxfId="221" priority="299" bottom="1" rank="1"/>
    <cfRule type="top10" dxfId="220" priority="300" rank="1"/>
  </conditionalFormatting>
  <conditionalFormatting sqref="C77:M77">
    <cfRule type="top10" dxfId="219" priority="297" bottom="1" rank="1"/>
    <cfRule type="top10" dxfId="218" priority="298" rank="1"/>
  </conditionalFormatting>
  <conditionalFormatting sqref="C78:M78">
    <cfRule type="top10" dxfId="217" priority="293" bottom="1" rank="1"/>
    <cfRule type="top10" dxfId="216" priority="294" rank="1"/>
  </conditionalFormatting>
  <conditionalFormatting sqref="C79:M79">
    <cfRule type="top10" dxfId="215" priority="291" bottom="1" rank="1"/>
    <cfRule type="top10" dxfId="214" priority="292" rank="1"/>
  </conditionalFormatting>
  <conditionalFormatting sqref="C80:M80">
    <cfRule type="top10" dxfId="213" priority="289" bottom="1" rank="1"/>
    <cfRule type="top10" dxfId="212" priority="290" rank="1"/>
  </conditionalFormatting>
  <conditionalFormatting sqref="C81:M81">
    <cfRule type="top10" dxfId="211" priority="287" bottom="1" rank="1"/>
    <cfRule type="top10" dxfId="210" priority="288" rank="1"/>
  </conditionalFormatting>
  <conditionalFormatting sqref="C82:M82">
    <cfRule type="top10" dxfId="209" priority="285" bottom="1" rank="1"/>
    <cfRule type="top10" dxfId="208" priority="286" rank="1"/>
  </conditionalFormatting>
  <conditionalFormatting sqref="C83:M83">
    <cfRule type="top10" dxfId="207" priority="281" bottom="1" rank="1"/>
    <cfRule type="top10" dxfId="206" priority="282" rank="1"/>
  </conditionalFormatting>
  <conditionalFormatting sqref="C84:M84">
    <cfRule type="top10" dxfId="205" priority="279" bottom="1" rank="1"/>
    <cfRule type="top10" dxfId="204" priority="280" rank="1"/>
  </conditionalFormatting>
  <conditionalFormatting sqref="C85:M85">
    <cfRule type="top10" dxfId="203" priority="277" bottom="1" rank="1"/>
    <cfRule type="top10" dxfId="202" priority="278" rank="1"/>
  </conditionalFormatting>
  <conditionalFormatting sqref="C86:M86">
    <cfRule type="top10" dxfId="201" priority="273" bottom="1" rank="1"/>
    <cfRule type="top10" dxfId="200" priority="274" rank="1"/>
  </conditionalFormatting>
  <conditionalFormatting sqref="C87:M87">
    <cfRule type="top10" dxfId="199" priority="267" bottom="1" rank="1"/>
    <cfRule type="top10" dxfId="198" priority="268" rank="1"/>
  </conditionalFormatting>
  <conditionalFormatting sqref="C88:M88">
    <cfRule type="top10" dxfId="197" priority="259" bottom="1" rank="1"/>
    <cfRule type="top10" dxfId="196" priority="260" rank="1"/>
  </conditionalFormatting>
  <conditionalFormatting sqref="C89:M89">
    <cfRule type="top10" dxfId="195" priority="247" bottom="1" rank="1"/>
    <cfRule type="top10" dxfId="194" priority="248" rank="1"/>
  </conditionalFormatting>
  <conditionalFormatting sqref="C90:M90">
    <cfRule type="top10" dxfId="193" priority="245" bottom="1" rank="1"/>
    <cfRule type="top10" dxfId="192" priority="246" rank="1"/>
  </conditionalFormatting>
  <conditionalFormatting sqref="C91:M91">
    <cfRule type="top10" dxfId="191" priority="243" bottom="1" rank="1"/>
    <cfRule type="top10" dxfId="190" priority="244" rank="1"/>
  </conditionalFormatting>
  <conditionalFormatting sqref="C92:M92">
    <cfRule type="top10" dxfId="189" priority="241" bottom="1" rank="1"/>
    <cfRule type="top10" dxfId="188" priority="242" rank="1"/>
  </conditionalFormatting>
  <conditionalFormatting sqref="C93:M93">
    <cfRule type="top10" dxfId="187" priority="239" bottom="1" rank="1"/>
    <cfRule type="top10" dxfId="186" priority="240" rank="1"/>
  </conditionalFormatting>
  <conditionalFormatting sqref="C94:M94">
    <cfRule type="top10" dxfId="185" priority="237" bottom="1" rank="1"/>
    <cfRule type="top10" dxfId="184" priority="238" rank="1"/>
  </conditionalFormatting>
  <conditionalFormatting sqref="C95:M95">
    <cfRule type="top10" dxfId="183" priority="233" bottom="1" rank="1"/>
    <cfRule type="top10" dxfId="182" priority="234" rank="1"/>
  </conditionalFormatting>
  <conditionalFormatting sqref="C96:M96">
    <cfRule type="top10" dxfId="181" priority="231" bottom="1" rank="1"/>
    <cfRule type="top10" dxfId="180" priority="232" rank="1"/>
  </conditionalFormatting>
  <conditionalFormatting sqref="C97:M97">
    <cfRule type="top10" dxfId="179" priority="229" bottom="1" rank="1"/>
    <cfRule type="top10" dxfId="178" priority="230" rank="1"/>
  </conditionalFormatting>
  <conditionalFormatting sqref="C98:M98">
    <cfRule type="top10" dxfId="177" priority="227" bottom="1" rank="1"/>
    <cfRule type="top10" dxfId="176" priority="228" rank="1"/>
  </conditionalFormatting>
  <conditionalFormatting sqref="C99:M99">
    <cfRule type="top10" dxfId="175" priority="225" bottom="1" rank="1"/>
    <cfRule type="top10" dxfId="174" priority="226" rank="1"/>
  </conditionalFormatting>
  <conditionalFormatting sqref="C100:M100">
    <cfRule type="top10" dxfId="173" priority="223" bottom="1" rank="1"/>
    <cfRule type="top10" dxfId="172" priority="224" rank="1"/>
  </conditionalFormatting>
  <conditionalFormatting sqref="C101:M101">
    <cfRule type="top10" dxfId="171" priority="219" bottom="1" rank="1"/>
    <cfRule type="top10" dxfId="170" priority="220" rank="1"/>
  </conditionalFormatting>
  <conditionalFormatting sqref="C102:M102">
    <cfRule type="top10" dxfId="169" priority="217" bottom="1" rank="1"/>
    <cfRule type="top10" dxfId="168" priority="218" rank="1"/>
  </conditionalFormatting>
  <conditionalFormatting sqref="C103:M103">
    <cfRule type="top10" dxfId="167" priority="215" bottom="1" rank="1"/>
    <cfRule type="top10" dxfId="166" priority="216" rank="1"/>
  </conditionalFormatting>
  <conditionalFormatting sqref="C104:M104">
    <cfRule type="top10" dxfId="165" priority="211" bottom="1" rank="1"/>
    <cfRule type="top10" dxfId="164" priority="212" rank="1"/>
  </conditionalFormatting>
  <conditionalFormatting sqref="C105:M105">
    <cfRule type="top10" dxfId="163" priority="207" bottom="1" rank="1"/>
    <cfRule type="top10" dxfId="162" priority="208" rank="1"/>
  </conditionalFormatting>
  <conditionalFormatting sqref="C106:M106">
    <cfRule type="top10" dxfId="161" priority="203" bottom="1" rank="1"/>
    <cfRule type="top10" dxfId="160" priority="204" rank="1"/>
  </conditionalFormatting>
  <conditionalFormatting sqref="C107:M107">
    <cfRule type="top10" dxfId="159" priority="197" bottom="1" rank="1"/>
    <cfRule type="top10" dxfId="158" priority="198" rank="1"/>
  </conditionalFormatting>
  <conditionalFormatting sqref="C108:M108">
    <cfRule type="top10" dxfId="157" priority="195" bottom="1" rank="1"/>
    <cfRule type="top10" dxfId="156" priority="196" rank="1"/>
  </conditionalFormatting>
  <conditionalFormatting sqref="C109:M109">
    <cfRule type="top10" dxfId="155" priority="193" bottom="1" rank="1"/>
    <cfRule type="top10" dxfId="154" priority="194" rank="1"/>
  </conditionalFormatting>
  <conditionalFormatting sqref="C110:M110">
    <cfRule type="top10" dxfId="153" priority="187" bottom="1" rank="1"/>
    <cfRule type="top10" dxfId="152" priority="188" rank="1"/>
  </conditionalFormatting>
  <conditionalFormatting sqref="C111:M111">
    <cfRule type="top10" dxfId="151" priority="183" bottom="1" rank="1"/>
    <cfRule type="top10" dxfId="150" priority="184" rank="1"/>
  </conditionalFormatting>
  <conditionalFormatting sqref="C112:M112">
    <cfRule type="top10" dxfId="149" priority="177" bottom="1" rank="1"/>
    <cfRule type="top10" dxfId="148" priority="178" rank="1"/>
  </conditionalFormatting>
  <conditionalFormatting sqref="C113:M113">
    <cfRule type="top10" dxfId="147" priority="175" bottom="1" rank="1"/>
    <cfRule type="top10" dxfId="146" priority="176" rank="1"/>
  </conditionalFormatting>
  <conditionalFormatting sqref="C114:M114">
    <cfRule type="top10" dxfId="145" priority="173" bottom="1" rank="1"/>
    <cfRule type="top10" dxfId="144" priority="174" rank="1"/>
  </conditionalFormatting>
  <conditionalFormatting sqref="C115:M115">
    <cfRule type="top10" dxfId="143" priority="171" bottom="1" rank="1"/>
    <cfRule type="top10" dxfId="142" priority="172" rank="1"/>
  </conditionalFormatting>
  <conditionalFormatting sqref="C116:M116">
    <cfRule type="top10" dxfId="141" priority="169" bottom="1" rank="1"/>
    <cfRule type="top10" dxfId="140" priority="170" rank="1"/>
  </conditionalFormatting>
  <conditionalFormatting sqref="C117:M117">
    <cfRule type="top10" dxfId="139" priority="163" bottom="1" rank="1"/>
    <cfRule type="top10" dxfId="138" priority="164" rank="1"/>
  </conditionalFormatting>
  <conditionalFormatting sqref="C118:M118">
    <cfRule type="top10" dxfId="137" priority="161" bottom="1" rank="1"/>
    <cfRule type="top10" dxfId="136" priority="162" rank="1"/>
  </conditionalFormatting>
  <conditionalFormatting sqref="C119:M119">
    <cfRule type="top10" dxfId="135" priority="153" bottom="1" rank="1"/>
    <cfRule type="top10" dxfId="134" priority="154" rank="1"/>
  </conditionalFormatting>
  <conditionalFormatting sqref="C120:M120">
    <cfRule type="top10" dxfId="133" priority="151" bottom="1" rank="1"/>
    <cfRule type="top10" dxfId="132" priority="152" rank="1"/>
  </conditionalFormatting>
  <conditionalFormatting sqref="C121:M121">
    <cfRule type="top10" dxfId="131" priority="149" bottom="1" rank="1"/>
    <cfRule type="top10" dxfId="130" priority="150" rank="1"/>
  </conditionalFormatting>
  <conditionalFormatting sqref="C122:M122">
    <cfRule type="top10" dxfId="129" priority="147" bottom="1" rank="1"/>
    <cfRule type="top10" dxfId="128" priority="148" rank="1"/>
  </conditionalFormatting>
  <conditionalFormatting sqref="C123:M123">
    <cfRule type="top10" dxfId="127" priority="145" bottom="1" rank="1"/>
    <cfRule type="top10" dxfId="126" priority="146" rank="1"/>
  </conditionalFormatting>
  <conditionalFormatting sqref="C124:M124">
    <cfRule type="top10" dxfId="125" priority="143" bottom="1" rank="1"/>
    <cfRule type="top10" dxfId="124" priority="144" rank="1"/>
  </conditionalFormatting>
  <conditionalFormatting sqref="C125:M125">
    <cfRule type="top10" dxfId="123" priority="141" bottom="1" rank="1"/>
    <cfRule type="top10" dxfId="122" priority="142" rank="1"/>
  </conditionalFormatting>
  <conditionalFormatting sqref="C126:M126">
    <cfRule type="top10" dxfId="121" priority="139" bottom="1" rank="1"/>
    <cfRule type="top10" dxfId="120" priority="140" rank="1"/>
  </conditionalFormatting>
  <conditionalFormatting sqref="C127:M127">
    <cfRule type="top10" dxfId="119" priority="137" bottom="1" rank="1"/>
    <cfRule type="top10" dxfId="118" priority="138" rank="1"/>
  </conditionalFormatting>
  <conditionalFormatting sqref="C128:M128">
    <cfRule type="top10" dxfId="117" priority="133" bottom="1" rank="1"/>
    <cfRule type="top10" dxfId="116" priority="134" rank="1"/>
  </conditionalFormatting>
  <conditionalFormatting sqref="C129:M129">
    <cfRule type="top10" dxfId="115" priority="131" bottom="1" rank="1"/>
    <cfRule type="top10" dxfId="114" priority="132" rank="1"/>
  </conditionalFormatting>
  <conditionalFormatting sqref="C130:M130">
    <cfRule type="top10" dxfId="113" priority="127" bottom="1" rank="1"/>
    <cfRule type="top10" dxfId="112" priority="128" rank="1"/>
  </conditionalFormatting>
  <conditionalFormatting sqref="C131:M131">
    <cfRule type="top10" dxfId="111" priority="125" bottom="1" rank="1"/>
    <cfRule type="top10" dxfId="110" priority="126" rank="1"/>
  </conditionalFormatting>
  <conditionalFormatting sqref="C132:M132">
    <cfRule type="top10" dxfId="109" priority="123" bottom="1" rank="1"/>
    <cfRule type="top10" dxfId="108" priority="124" rank="1"/>
  </conditionalFormatting>
  <conditionalFormatting sqref="C133:M133">
    <cfRule type="top10" dxfId="107" priority="121" bottom="1" rank="1"/>
    <cfRule type="top10" dxfId="106" priority="122" rank="1"/>
  </conditionalFormatting>
  <conditionalFormatting sqref="C134:M134">
    <cfRule type="top10" dxfId="105" priority="119" bottom="1" rank="1"/>
    <cfRule type="top10" dxfId="104" priority="120" rank="1"/>
  </conditionalFormatting>
  <conditionalFormatting sqref="C135:M135">
    <cfRule type="top10" dxfId="103" priority="117" bottom="1" rank="1"/>
    <cfRule type="top10" dxfId="102" priority="118" rank="1"/>
  </conditionalFormatting>
  <conditionalFormatting sqref="C136:M136">
    <cfRule type="top10" dxfId="101" priority="115" bottom="1" rank="1"/>
    <cfRule type="top10" dxfId="100" priority="116" rank="1"/>
  </conditionalFormatting>
  <conditionalFormatting sqref="C137:M137">
    <cfRule type="top10" dxfId="99" priority="113" bottom="1" rank="1"/>
    <cfRule type="top10" dxfId="98" priority="114" rank="1"/>
  </conditionalFormatting>
  <conditionalFormatting sqref="C138:M138">
    <cfRule type="top10" dxfId="97" priority="111" bottom="1" rank="1"/>
    <cfRule type="top10" dxfId="96" priority="112" rank="1"/>
  </conditionalFormatting>
  <conditionalFormatting sqref="C139:M139">
    <cfRule type="top10" dxfId="95" priority="109" bottom="1" rank="1"/>
    <cfRule type="top10" dxfId="94" priority="110" rank="1"/>
  </conditionalFormatting>
  <conditionalFormatting sqref="C140:M140">
    <cfRule type="top10" dxfId="93" priority="107" bottom="1" rank="1"/>
    <cfRule type="top10" dxfId="92" priority="108" rank="1"/>
  </conditionalFormatting>
  <conditionalFormatting sqref="C141:M141">
    <cfRule type="top10" dxfId="91" priority="105" bottom="1" rank="1"/>
    <cfRule type="top10" dxfId="90" priority="106" rank="1"/>
  </conditionalFormatting>
  <conditionalFormatting sqref="C142:M142">
    <cfRule type="top10" dxfId="89" priority="103" bottom="1" rank="1"/>
    <cfRule type="top10" dxfId="88" priority="104" rank="1"/>
  </conditionalFormatting>
  <conditionalFormatting sqref="C143:M143">
    <cfRule type="top10" dxfId="87" priority="99" bottom="1" rank="1"/>
    <cfRule type="top10" dxfId="86" priority="100" rank="1"/>
  </conditionalFormatting>
  <conditionalFormatting sqref="C144:M144">
    <cfRule type="top10" dxfId="85" priority="97" bottom="1" rank="1"/>
    <cfRule type="top10" dxfId="84" priority="98" rank="1"/>
  </conditionalFormatting>
  <conditionalFormatting sqref="C145:M145">
    <cfRule type="top10" dxfId="83" priority="95" bottom="1" rank="1"/>
    <cfRule type="top10" dxfId="82" priority="96" rank="1"/>
  </conditionalFormatting>
  <conditionalFormatting sqref="C146:M146">
    <cfRule type="top10" dxfId="81" priority="93" bottom="1" rank="1"/>
    <cfRule type="top10" dxfId="80" priority="94" rank="1"/>
  </conditionalFormatting>
  <conditionalFormatting sqref="C147:M147">
    <cfRule type="top10" dxfId="79" priority="91" bottom="1" rank="1"/>
    <cfRule type="top10" dxfId="78" priority="92" rank="1"/>
  </conditionalFormatting>
  <conditionalFormatting sqref="C148:M148">
    <cfRule type="top10" dxfId="77" priority="89" bottom="1" rank="1"/>
    <cfRule type="top10" dxfId="76" priority="90" rank="1"/>
  </conditionalFormatting>
  <conditionalFormatting sqref="C149:M149">
    <cfRule type="top10" dxfId="75" priority="87" bottom="1" rank="1"/>
    <cfRule type="top10" dxfId="74" priority="88" rank="1"/>
  </conditionalFormatting>
  <conditionalFormatting sqref="C150:M150">
    <cfRule type="top10" dxfId="73" priority="85" bottom="1" rank="1"/>
    <cfRule type="top10" dxfId="72" priority="86" rank="1"/>
  </conditionalFormatting>
  <conditionalFormatting sqref="C151:M151">
    <cfRule type="top10" dxfId="71" priority="81" bottom="1" rank="1"/>
    <cfRule type="top10" dxfId="70" priority="82" rank="1"/>
  </conditionalFormatting>
  <conditionalFormatting sqref="C152:M152">
    <cfRule type="top10" dxfId="69" priority="77" bottom="1" rank="1"/>
    <cfRule type="top10" dxfId="68" priority="78" rank="1"/>
  </conditionalFormatting>
  <conditionalFormatting sqref="C153:M153">
    <cfRule type="top10" dxfId="67" priority="75" bottom="1" rank="1"/>
    <cfRule type="top10" dxfId="66" priority="76" rank="1"/>
  </conditionalFormatting>
  <conditionalFormatting sqref="C154:M154">
    <cfRule type="top10" dxfId="65" priority="71" bottom="1" rank="1"/>
    <cfRule type="top10" dxfId="64" priority="72" rank="1"/>
  </conditionalFormatting>
  <conditionalFormatting sqref="C155:M155">
    <cfRule type="top10" dxfId="63" priority="65" bottom="1" rank="1"/>
    <cfRule type="top10" dxfId="62" priority="66" rank="1"/>
  </conditionalFormatting>
  <conditionalFormatting sqref="C156:M156">
    <cfRule type="top10" dxfId="61" priority="63" bottom="1" rank="1"/>
    <cfRule type="top10" dxfId="60" priority="64" rank="1"/>
  </conditionalFormatting>
  <conditionalFormatting sqref="C157:M157">
    <cfRule type="top10" dxfId="59" priority="61" bottom="1" rank="1"/>
    <cfRule type="top10" dxfId="58" priority="62" rank="1"/>
  </conditionalFormatting>
  <conditionalFormatting sqref="C158:M158">
    <cfRule type="top10" dxfId="57" priority="59" bottom="1" rank="1"/>
    <cfRule type="top10" dxfId="56" priority="60" rank="1"/>
  </conditionalFormatting>
  <conditionalFormatting sqref="C159:M159">
    <cfRule type="top10" dxfId="55" priority="57" bottom="1" rank="1"/>
    <cfRule type="top10" dxfId="54" priority="58" rank="1"/>
  </conditionalFormatting>
  <conditionalFormatting sqref="C160:M160">
    <cfRule type="top10" dxfId="53" priority="55" bottom="1" rank="1"/>
    <cfRule type="top10" dxfId="52" priority="56" rank="1"/>
  </conditionalFormatting>
  <conditionalFormatting sqref="C161:M161">
    <cfRule type="top10" dxfId="51" priority="53" bottom="1" rank="1"/>
    <cfRule type="top10" dxfId="50" priority="54" rank="1"/>
  </conditionalFormatting>
  <conditionalFormatting sqref="C162:M162">
    <cfRule type="top10" dxfId="49" priority="51" bottom="1" rank="1"/>
    <cfRule type="top10" dxfId="48" priority="52" rank="1"/>
  </conditionalFormatting>
  <conditionalFormatting sqref="C163:M163">
    <cfRule type="top10" dxfId="47" priority="47" bottom="1" rank="1"/>
    <cfRule type="top10" dxfId="46" priority="48" rank="1"/>
  </conditionalFormatting>
  <conditionalFormatting sqref="C164:M164">
    <cfRule type="top10" dxfId="45" priority="45" bottom="1" rank="1"/>
    <cfRule type="top10" dxfId="44" priority="46" rank="1"/>
  </conditionalFormatting>
  <conditionalFormatting sqref="C165:M165">
    <cfRule type="top10" dxfId="43" priority="43" bottom="1" rank="1"/>
    <cfRule type="top10" dxfId="42" priority="44" rank="1"/>
  </conditionalFormatting>
  <conditionalFormatting sqref="C166:M166">
    <cfRule type="top10" dxfId="41" priority="41" bottom="1" rank="1"/>
    <cfRule type="top10" dxfId="40" priority="42" rank="1"/>
  </conditionalFormatting>
  <conditionalFormatting sqref="C167:M167">
    <cfRule type="top10" dxfId="39" priority="39" bottom="1" rank="1"/>
    <cfRule type="top10" dxfId="38" priority="40" rank="1"/>
  </conditionalFormatting>
  <conditionalFormatting sqref="C168:M168">
    <cfRule type="top10" dxfId="37" priority="37" bottom="1" rank="1"/>
    <cfRule type="top10" dxfId="36" priority="38" rank="1"/>
  </conditionalFormatting>
  <conditionalFormatting sqref="C169:M169">
    <cfRule type="top10" dxfId="35" priority="35" bottom="1" rank="1"/>
    <cfRule type="top10" dxfId="34" priority="36" rank="1"/>
  </conditionalFormatting>
  <conditionalFormatting sqref="C170:M170">
    <cfRule type="top10" dxfId="33" priority="33" bottom="1" rank="1"/>
    <cfRule type="top10" dxfId="32" priority="34" rank="1"/>
  </conditionalFormatting>
  <conditionalFormatting sqref="C171:M171">
    <cfRule type="top10" dxfId="31" priority="31" bottom="1" rank="1"/>
    <cfRule type="top10" dxfId="30" priority="32" rank="1"/>
  </conditionalFormatting>
  <conditionalFormatting sqref="C172:M172">
    <cfRule type="top10" dxfId="29" priority="29" bottom="1" rank="1"/>
    <cfRule type="top10" dxfId="28" priority="30" rank="1"/>
  </conditionalFormatting>
  <conditionalFormatting sqref="C173:M173">
    <cfRule type="top10" dxfId="27" priority="27" bottom="1" rank="1"/>
    <cfRule type="top10" dxfId="26" priority="28" rank="1"/>
  </conditionalFormatting>
  <conditionalFormatting sqref="C174:M174">
    <cfRule type="top10" dxfId="25" priority="25" bottom="1" rank="1"/>
    <cfRule type="top10" dxfId="24" priority="26" rank="1"/>
  </conditionalFormatting>
  <conditionalFormatting sqref="C175:M175">
    <cfRule type="top10" dxfId="23" priority="23" bottom="1" rank="1"/>
    <cfRule type="top10" dxfId="22" priority="24" rank="1"/>
  </conditionalFormatting>
  <conditionalFormatting sqref="C176:M176">
    <cfRule type="top10" dxfId="21" priority="21" bottom="1" rank="1"/>
    <cfRule type="top10" dxfId="20" priority="22" rank="1"/>
  </conditionalFormatting>
  <conditionalFormatting sqref="C177:M177">
    <cfRule type="top10" dxfId="19" priority="19" bottom="1" rank="1"/>
    <cfRule type="top10" dxfId="18" priority="20" rank="1"/>
  </conditionalFormatting>
  <conditionalFormatting sqref="C178:M178">
    <cfRule type="top10" dxfId="17" priority="17" bottom="1" rank="1"/>
    <cfRule type="top10" dxfId="16" priority="18" rank="1"/>
  </conditionalFormatting>
  <conditionalFormatting sqref="C179:M179">
    <cfRule type="top10" dxfId="15" priority="15" bottom="1" rank="1"/>
    <cfRule type="top10" dxfId="14" priority="16" rank="1"/>
  </conditionalFormatting>
  <conditionalFormatting sqref="C180:M180">
    <cfRule type="top10" dxfId="13" priority="13" bottom="1" rank="1"/>
    <cfRule type="top10" dxfId="12" priority="14" rank="1"/>
  </conditionalFormatting>
  <conditionalFormatting sqref="C181:M181">
    <cfRule type="top10" dxfId="11" priority="11" bottom="1" rank="1"/>
    <cfRule type="top10" dxfId="10" priority="12" rank="1"/>
  </conditionalFormatting>
  <conditionalFormatting sqref="C182:M182">
    <cfRule type="top10" dxfId="9" priority="9" bottom="1" rank="1"/>
    <cfRule type="top10" dxfId="8" priority="10" rank="1"/>
  </conditionalFormatting>
  <conditionalFormatting sqref="C183:M183">
    <cfRule type="top10" dxfId="7" priority="7" bottom="1" rank="1"/>
    <cfRule type="top10" dxfId="6" priority="8" rank="1"/>
  </conditionalFormatting>
  <conditionalFormatting sqref="C184:M184">
    <cfRule type="top10" dxfId="5" priority="5" bottom="1" rank="1"/>
    <cfRule type="top10" dxfId="4" priority="6" rank="1"/>
  </conditionalFormatting>
  <conditionalFormatting sqref="C185:M185">
    <cfRule type="top10" dxfId="3" priority="3" bottom="1" rank="1"/>
    <cfRule type="top10" dxfId="2" priority="4" rank="1"/>
  </conditionalFormatting>
  <conditionalFormatting sqref="C186:M186">
    <cfRule type="top10" dxfId="1" priority="1" bottom="1" rank="1"/>
    <cfRule type="top10" dxfId="0" priority="2" rank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99" zoomScaleNormal="100" workbookViewId="0">
      <selection activeCell="B114" sqref="B114"/>
    </sheetView>
  </sheetViews>
  <sheetFormatPr defaultColWidth="13.28515625" defaultRowHeight="12.75"/>
  <cols>
    <col min="1" max="1" width="4.42578125" style="69" bestFit="1" customWidth="1"/>
    <col min="2" max="2" width="77.7109375" style="72" bestFit="1" customWidth="1"/>
    <col min="3" max="4" width="9.85546875" style="71" bestFit="1" customWidth="1"/>
    <col min="5" max="5" width="11" style="70" bestFit="1" customWidth="1"/>
    <col min="6" max="16384" width="13.28515625" style="69"/>
  </cols>
  <sheetData>
    <row r="1" spans="1:6" s="77" customFormat="1" ht="117.75" customHeight="1">
      <c r="A1" s="116" t="s">
        <v>0</v>
      </c>
      <c r="B1" s="117"/>
      <c r="C1" s="117"/>
      <c r="D1" s="117"/>
      <c r="E1" s="117"/>
    </row>
    <row r="2" spans="1:6" ht="23.25" customHeight="1">
      <c r="A2" s="118" t="s">
        <v>261</v>
      </c>
      <c r="B2" s="119"/>
      <c r="C2" s="119"/>
      <c r="D2" s="119"/>
      <c r="E2" s="119"/>
    </row>
    <row r="3" spans="1:6" ht="18" customHeight="1">
      <c r="A3" s="118" t="s">
        <v>264</v>
      </c>
      <c r="B3" s="119"/>
      <c r="C3" s="119"/>
      <c r="D3" s="119"/>
      <c r="E3" s="119"/>
    </row>
    <row r="4" spans="1:6" s="76" customFormat="1" ht="24.95" customHeight="1">
      <c r="A4" s="126" t="s">
        <v>3</v>
      </c>
      <c r="B4" s="127"/>
      <c r="C4" s="78" t="s">
        <v>263</v>
      </c>
      <c r="D4" s="78" t="s">
        <v>262</v>
      </c>
      <c r="E4" s="79" t="s">
        <v>7</v>
      </c>
    </row>
    <row r="5" spans="1:6" s="75" customFormat="1" ht="20.100000000000001" customHeight="1">
      <c r="A5" s="89">
        <v>1</v>
      </c>
      <c r="B5" s="81" t="s">
        <v>257</v>
      </c>
      <c r="C5" s="90">
        <v>5.28</v>
      </c>
      <c r="D5" s="90">
        <v>6.21</v>
      </c>
      <c r="E5" s="91">
        <f t="shared" ref="E5:E36" si="0">(D5-C5)/D5</f>
        <v>0.14975845410628014</v>
      </c>
      <c r="F5" s="76"/>
    </row>
    <row r="6" spans="1:6" s="75" customFormat="1" ht="20.100000000000001" customHeight="1">
      <c r="A6" s="89">
        <v>2</v>
      </c>
      <c r="B6" s="81" t="s">
        <v>256</v>
      </c>
      <c r="C6" s="90">
        <v>4.26</v>
      </c>
      <c r="D6" s="90">
        <v>4.04</v>
      </c>
      <c r="E6" s="91">
        <f t="shared" si="0"/>
        <v>-5.4455445544554393E-2</v>
      </c>
      <c r="F6" s="76"/>
    </row>
    <row r="7" spans="1:6" s="75" customFormat="1" ht="20.100000000000001" customHeight="1">
      <c r="A7" s="89">
        <v>3</v>
      </c>
      <c r="B7" s="81" t="s">
        <v>255</v>
      </c>
      <c r="C7" s="90">
        <v>2.85</v>
      </c>
      <c r="D7" s="90">
        <v>2.52</v>
      </c>
      <c r="E7" s="91">
        <f t="shared" si="0"/>
        <v>-0.13095238095238099</v>
      </c>
      <c r="F7" s="76"/>
    </row>
    <row r="8" spans="1:6" s="75" customFormat="1" ht="20.100000000000001" customHeight="1">
      <c r="A8" s="89">
        <v>4</v>
      </c>
      <c r="B8" s="81" t="s">
        <v>100</v>
      </c>
      <c r="C8" s="90">
        <v>4.5599999999999996</v>
      </c>
      <c r="D8" s="90">
        <v>4.6500000000000004</v>
      </c>
      <c r="E8" s="91">
        <f t="shared" si="0"/>
        <v>1.935483870967758E-2</v>
      </c>
      <c r="F8" s="76"/>
    </row>
    <row r="9" spans="1:6" s="75" customFormat="1" ht="20.100000000000001" customHeight="1">
      <c r="A9" s="89">
        <v>5</v>
      </c>
      <c r="B9" s="81" t="s">
        <v>103</v>
      </c>
      <c r="C9" s="90">
        <v>5.47</v>
      </c>
      <c r="D9" s="90">
        <v>5.57</v>
      </c>
      <c r="E9" s="91">
        <f t="shared" si="0"/>
        <v>1.7953321364452518E-2</v>
      </c>
      <c r="F9" s="76"/>
    </row>
    <row r="10" spans="1:6" s="75" customFormat="1" ht="20.100000000000001" customHeight="1">
      <c r="A10" s="89">
        <v>6</v>
      </c>
      <c r="B10" s="81" t="s">
        <v>105</v>
      </c>
      <c r="C10" s="90">
        <v>3.1</v>
      </c>
      <c r="D10" s="90">
        <v>3.09</v>
      </c>
      <c r="E10" s="91">
        <f t="shared" si="0"/>
        <v>-3.2362459546926314E-3</v>
      </c>
      <c r="F10" s="76"/>
    </row>
    <row r="11" spans="1:6" s="75" customFormat="1" ht="20.100000000000001" customHeight="1">
      <c r="A11" s="89">
        <v>7</v>
      </c>
      <c r="B11" s="81" t="s">
        <v>106</v>
      </c>
      <c r="C11" s="90">
        <v>5.27</v>
      </c>
      <c r="D11" s="90">
        <v>5.47</v>
      </c>
      <c r="E11" s="91">
        <f t="shared" si="0"/>
        <v>3.6563071297989067E-2</v>
      </c>
      <c r="F11" s="76"/>
    </row>
    <row r="12" spans="1:6" s="75" customFormat="1" ht="20.100000000000001" customHeight="1">
      <c r="A12" s="89">
        <v>8</v>
      </c>
      <c r="B12" s="30" t="s">
        <v>31</v>
      </c>
      <c r="C12" s="90">
        <v>9.25</v>
      </c>
      <c r="D12" s="90">
        <v>9.24</v>
      </c>
      <c r="E12" s="91">
        <f t="shared" si="0"/>
        <v>-1.082251082251059E-3</v>
      </c>
      <c r="F12" s="76"/>
    </row>
    <row r="13" spans="1:6" s="75" customFormat="1" ht="20.100000000000001" customHeight="1">
      <c r="A13" s="89">
        <v>9</v>
      </c>
      <c r="B13" s="30" t="s">
        <v>32</v>
      </c>
      <c r="C13" s="90">
        <v>9.35</v>
      </c>
      <c r="D13" s="90">
        <v>7.44</v>
      </c>
      <c r="E13" s="91">
        <f t="shared" si="0"/>
        <v>-0.25672043010752676</v>
      </c>
      <c r="F13" s="76"/>
    </row>
    <row r="14" spans="1:6" s="75" customFormat="1" ht="20.100000000000001" customHeight="1">
      <c r="A14" s="89">
        <v>10</v>
      </c>
      <c r="B14" s="30" t="s">
        <v>33</v>
      </c>
      <c r="C14" s="90">
        <v>14.52</v>
      </c>
      <c r="D14" s="90">
        <v>15.13</v>
      </c>
      <c r="E14" s="91">
        <f t="shared" si="0"/>
        <v>4.0317250495703977E-2</v>
      </c>
      <c r="F14" s="76"/>
    </row>
    <row r="15" spans="1:6" s="75" customFormat="1" ht="20.100000000000001" customHeight="1">
      <c r="A15" s="89">
        <v>11</v>
      </c>
      <c r="B15" s="30" t="s">
        <v>120</v>
      </c>
      <c r="C15" s="90">
        <v>19.84</v>
      </c>
      <c r="D15" s="90">
        <v>20.149999999999999</v>
      </c>
      <c r="E15" s="91">
        <f t="shared" si="0"/>
        <v>1.5384615384615323E-2</v>
      </c>
      <c r="F15" s="76"/>
    </row>
    <row r="16" spans="1:6" s="75" customFormat="1" ht="20.100000000000001" customHeight="1">
      <c r="A16" s="89">
        <v>12</v>
      </c>
      <c r="B16" s="30" t="s">
        <v>34</v>
      </c>
      <c r="C16" s="90">
        <v>22.46</v>
      </c>
      <c r="D16" s="90">
        <v>21.49</v>
      </c>
      <c r="E16" s="91">
        <f t="shared" si="0"/>
        <v>-4.5137273150302581E-2</v>
      </c>
      <c r="F16" s="76"/>
    </row>
    <row r="17" spans="1:6" s="75" customFormat="1" ht="20.100000000000001" customHeight="1">
      <c r="A17" s="89">
        <v>13</v>
      </c>
      <c r="B17" s="30" t="s">
        <v>11</v>
      </c>
      <c r="C17" s="90">
        <v>8.52</v>
      </c>
      <c r="D17" s="90">
        <v>8.33</v>
      </c>
      <c r="E17" s="91">
        <f t="shared" si="0"/>
        <v>-2.2809123649459723E-2</v>
      </c>
      <c r="F17" s="76"/>
    </row>
    <row r="18" spans="1:6" s="75" customFormat="1" ht="20.100000000000001" customHeight="1">
      <c r="A18" s="89">
        <v>14</v>
      </c>
      <c r="B18" s="30" t="s">
        <v>12</v>
      </c>
      <c r="C18" s="90">
        <v>5.21</v>
      </c>
      <c r="D18" s="90">
        <v>5.04</v>
      </c>
      <c r="E18" s="91">
        <f t="shared" si="0"/>
        <v>-3.3730158730158714E-2</v>
      </c>
      <c r="F18" s="76"/>
    </row>
    <row r="19" spans="1:6" s="75" customFormat="1" ht="20.100000000000001" customHeight="1">
      <c r="A19" s="89">
        <v>15</v>
      </c>
      <c r="B19" s="30" t="s">
        <v>35</v>
      </c>
      <c r="C19" s="90">
        <v>6.16</v>
      </c>
      <c r="D19" s="90">
        <v>6.14</v>
      </c>
      <c r="E19" s="91">
        <f t="shared" si="0"/>
        <v>-3.2573289902280886E-3</v>
      </c>
      <c r="F19" s="76"/>
    </row>
    <row r="20" spans="1:6" s="75" customFormat="1" ht="20.100000000000001" customHeight="1">
      <c r="A20" s="89">
        <v>16</v>
      </c>
      <c r="B20" s="30" t="s">
        <v>36</v>
      </c>
      <c r="C20" s="90">
        <v>17.690000000000001</v>
      </c>
      <c r="D20" s="90">
        <v>18.37</v>
      </c>
      <c r="E20" s="91">
        <f t="shared" si="0"/>
        <v>3.7016875340228614E-2</v>
      </c>
      <c r="F20" s="76"/>
    </row>
    <row r="21" spans="1:6" s="75" customFormat="1" ht="20.100000000000001" customHeight="1">
      <c r="A21" s="89">
        <v>17</v>
      </c>
      <c r="B21" s="30" t="s">
        <v>37</v>
      </c>
      <c r="C21" s="90">
        <v>29.77</v>
      </c>
      <c r="D21" s="90">
        <v>31.15</v>
      </c>
      <c r="E21" s="91">
        <f t="shared" si="0"/>
        <v>4.4301765650080226E-2</v>
      </c>
      <c r="F21" s="76"/>
    </row>
    <row r="22" spans="1:6" s="75" customFormat="1" ht="20.100000000000001" customHeight="1">
      <c r="A22" s="89">
        <v>18</v>
      </c>
      <c r="B22" s="30" t="s">
        <v>38</v>
      </c>
      <c r="C22" s="90">
        <v>13.65</v>
      </c>
      <c r="D22" s="90">
        <v>14.5</v>
      </c>
      <c r="E22" s="91">
        <f t="shared" si="0"/>
        <v>5.8620689655172392E-2</v>
      </c>
      <c r="F22" s="76"/>
    </row>
    <row r="23" spans="1:6" s="75" customFormat="1" ht="20.100000000000001" customHeight="1">
      <c r="A23" s="89">
        <v>19</v>
      </c>
      <c r="B23" s="30" t="s">
        <v>39</v>
      </c>
      <c r="C23" s="90">
        <v>6.46</v>
      </c>
      <c r="D23" s="90">
        <v>6.68</v>
      </c>
      <c r="E23" s="91">
        <f t="shared" si="0"/>
        <v>3.2934131736526907E-2</v>
      </c>
      <c r="F23" s="76"/>
    </row>
    <row r="24" spans="1:6" s="75" customFormat="1" ht="20.100000000000001" customHeight="1">
      <c r="A24" s="89">
        <v>20</v>
      </c>
      <c r="B24" s="30" t="s">
        <v>40</v>
      </c>
      <c r="C24" s="90">
        <v>6.83</v>
      </c>
      <c r="D24" s="90">
        <v>7.28</v>
      </c>
      <c r="E24" s="91">
        <f t="shared" si="0"/>
        <v>6.1813186813186836E-2</v>
      </c>
      <c r="F24" s="76"/>
    </row>
    <row r="25" spans="1:6" s="75" customFormat="1" ht="20.100000000000001" customHeight="1">
      <c r="A25" s="89">
        <v>21</v>
      </c>
      <c r="B25" s="30" t="s">
        <v>41</v>
      </c>
      <c r="C25" s="90">
        <v>5.58</v>
      </c>
      <c r="D25" s="90">
        <v>5.74</v>
      </c>
      <c r="E25" s="91">
        <f t="shared" si="0"/>
        <v>2.7874564459930338E-2</v>
      </c>
      <c r="F25" s="76"/>
    </row>
    <row r="26" spans="1:6" s="75" customFormat="1" ht="20.100000000000001" customHeight="1">
      <c r="A26" s="89">
        <v>22</v>
      </c>
      <c r="B26" s="30" t="s">
        <v>42</v>
      </c>
      <c r="C26" s="90">
        <v>5.1100000000000003</v>
      </c>
      <c r="D26" s="90">
        <v>5.36</v>
      </c>
      <c r="E26" s="91">
        <f t="shared" si="0"/>
        <v>4.6641791044776115E-2</v>
      </c>
      <c r="F26" s="76"/>
    </row>
    <row r="27" spans="1:6" s="75" customFormat="1" ht="20.100000000000001" customHeight="1">
      <c r="A27" s="89">
        <v>23</v>
      </c>
      <c r="B27" s="30" t="s">
        <v>43</v>
      </c>
      <c r="C27" s="90">
        <v>7.28</v>
      </c>
      <c r="D27" s="90">
        <v>7.71</v>
      </c>
      <c r="E27" s="91">
        <f t="shared" si="0"/>
        <v>5.5771725032425383E-2</v>
      </c>
      <c r="F27" s="76"/>
    </row>
    <row r="28" spans="1:6" s="75" customFormat="1" ht="20.100000000000001" customHeight="1">
      <c r="A28" s="89">
        <v>24</v>
      </c>
      <c r="B28" s="30" t="s">
        <v>254</v>
      </c>
      <c r="C28" s="90">
        <v>5.49</v>
      </c>
      <c r="D28" s="90">
        <v>4.53</v>
      </c>
      <c r="E28" s="91">
        <f t="shared" si="0"/>
        <v>-0.21192052980132448</v>
      </c>
      <c r="F28" s="76"/>
    </row>
    <row r="29" spans="1:6" s="75" customFormat="1" ht="20.100000000000001" customHeight="1">
      <c r="A29" s="89">
        <v>25</v>
      </c>
      <c r="B29" s="30" t="s">
        <v>253</v>
      </c>
      <c r="C29" s="90">
        <v>8.61</v>
      </c>
      <c r="D29" s="90">
        <v>7.63</v>
      </c>
      <c r="E29" s="91">
        <f t="shared" si="0"/>
        <v>-0.12844036697247702</v>
      </c>
      <c r="F29" s="76"/>
    </row>
    <row r="30" spans="1:6" s="75" customFormat="1" ht="20.100000000000001" customHeight="1">
      <c r="A30" s="89">
        <v>26</v>
      </c>
      <c r="B30" s="30" t="s">
        <v>252</v>
      </c>
      <c r="C30" s="90">
        <v>6.64</v>
      </c>
      <c r="D30" s="90">
        <v>10.32</v>
      </c>
      <c r="E30" s="91">
        <f t="shared" si="0"/>
        <v>0.35658914728682173</v>
      </c>
      <c r="F30" s="76"/>
    </row>
    <row r="31" spans="1:6" s="75" customFormat="1" ht="20.100000000000001" customHeight="1">
      <c r="A31" s="89">
        <v>27</v>
      </c>
      <c r="B31" s="30" t="s">
        <v>251</v>
      </c>
      <c r="C31" s="90">
        <v>10.66</v>
      </c>
      <c r="D31" s="90">
        <v>10.57</v>
      </c>
      <c r="E31" s="91">
        <f t="shared" si="0"/>
        <v>-8.5146641438032036E-3</v>
      </c>
      <c r="F31" s="76"/>
    </row>
    <row r="32" spans="1:6" s="75" customFormat="1" ht="20.100000000000001" customHeight="1">
      <c r="A32" s="89">
        <v>28</v>
      </c>
      <c r="B32" s="30" t="s">
        <v>15</v>
      </c>
      <c r="C32" s="90">
        <v>10.51</v>
      </c>
      <c r="D32" s="90">
        <v>12.72</v>
      </c>
      <c r="E32" s="91">
        <f t="shared" si="0"/>
        <v>0.17374213836477992</v>
      </c>
      <c r="F32" s="76"/>
    </row>
    <row r="33" spans="1:6" s="75" customFormat="1" ht="20.100000000000001" customHeight="1">
      <c r="A33" s="89">
        <v>29</v>
      </c>
      <c r="B33" s="30" t="s">
        <v>14</v>
      </c>
      <c r="C33" s="90">
        <v>12.11</v>
      </c>
      <c r="D33" s="90">
        <v>11.42</v>
      </c>
      <c r="E33" s="91">
        <f t="shared" si="0"/>
        <v>-6.0420315236427276E-2</v>
      </c>
      <c r="F33" s="76"/>
    </row>
    <row r="34" spans="1:6" s="75" customFormat="1" ht="20.100000000000001" customHeight="1">
      <c r="A34" s="89">
        <v>30</v>
      </c>
      <c r="B34" s="30" t="s">
        <v>13</v>
      </c>
      <c r="C34" s="90">
        <v>9.3800000000000008</v>
      </c>
      <c r="D34" s="90">
        <v>9.91</v>
      </c>
      <c r="E34" s="91">
        <f t="shared" si="0"/>
        <v>5.3481331987890957E-2</v>
      </c>
      <c r="F34" s="76"/>
    </row>
    <row r="35" spans="1:6" s="75" customFormat="1" ht="20.100000000000001" customHeight="1">
      <c r="A35" s="89">
        <v>31</v>
      </c>
      <c r="B35" s="30" t="s">
        <v>16</v>
      </c>
      <c r="C35" s="90">
        <v>5.17</v>
      </c>
      <c r="D35" s="90">
        <v>6.01</v>
      </c>
      <c r="E35" s="91">
        <f t="shared" si="0"/>
        <v>0.13976705490848584</v>
      </c>
      <c r="F35" s="76"/>
    </row>
    <row r="36" spans="1:6" s="75" customFormat="1" ht="20.100000000000001" customHeight="1">
      <c r="A36" s="89">
        <v>32</v>
      </c>
      <c r="B36" s="30" t="s">
        <v>17</v>
      </c>
      <c r="C36" s="90">
        <v>11.59</v>
      </c>
      <c r="D36" s="90">
        <v>10.84</v>
      </c>
      <c r="E36" s="91">
        <f t="shared" si="0"/>
        <v>-6.9188191881918826E-2</v>
      </c>
      <c r="F36" s="76"/>
    </row>
    <row r="37" spans="1:6" s="75" customFormat="1" ht="20.100000000000001" customHeight="1">
      <c r="A37" s="89">
        <v>33</v>
      </c>
      <c r="B37" s="30" t="s">
        <v>18</v>
      </c>
      <c r="C37" s="90">
        <v>10.08</v>
      </c>
      <c r="D37" s="90">
        <v>11.49</v>
      </c>
      <c r="E37" s="91">
        <f t="shared" ref="E37:E68" si="1">(D37-C37)/D37</f>
        <v>0.12271540469973892</v>
      </c>
      <c r="F37" s="76"/>
    </row>
    <row r="38" spans="1:6" s="75" customFormat="1" ht="20.100000000000001" customHeight="1">
      <c r="A38" s="89">
        <v>34</v>
      </c>
      <c r="B38" s="30" t="s">
        <v>19</v>
      </c>
      <c r="C38" s="90">
        <v>13.59</v>
      </c>
      <c r="D38" s="90">
        <v>13.15</v>
      </c>
      <c r="E38" s="91">
        <f t="shared" si="1"/>
        <v>-3.3460076045627341E-2</v>
      </c>
      <c r="F38" s="76"/>
    </row>
    <row r="39" spans="1:6" s="75" customFormat="1" ht="20.100000000000001" customHeight="1">
      <c r="A39" s="89">
        <v>35</v>
      </c>
      <c r="B39" s="30" t="s">
        <v>20</v>
      </c>
      <c r="C39" s="90">
        <v>20.99</v>
      </c>
      <c r="D39" s="90">
        <v>20.76</v>
      </c>
      <c r="E39" s="91">
        <f t="shared" si="1"/>
        <v>-1.1078998073217576E-2</v>
      </c>
      <c r="F39" s="76"/>
    </row>
    <row r="40" spans="1:6" s="75" customFormat="1" ht="20.100000000000001" customHeight="1">
      <c r="A40" s="89">
        <v>36</v>
      </c>
      <c r="B40" s="30" t="s">
        <v>21</v>
      </c>
      <c r="C40" s="90">
        <v>12.04</v>
      </c>
      <c r="D40" s="90">
        <v>12.37</v>
      </c>
      <c r="E40" s="91">
        <f t="shared" si="1"/>
        <v>2.6677445432497986E-2</v>
      </c>
      <c r="F40" s="76"/>
    </row>
    <row r="41" spans="1:6" s="75" customFormat="1" ht="20.100000000000001" customHeight="1">
      <c r="A41" s="89">
        <v>37</v>
      </c>
      <c r="B41" s="30" t="s">
        <v>22</v>
      </c>
      <c r="C41" s="92">
        <v>20.440000000000001</v>
      </c>
      <c r="D41" s="92">
        <v>19.75</v>
      </c>
      <c r="E41" s="91">
        <f t="shared" si="1"/>
        <v>-3.4936708860759558E-2</v>
      </c>
      <c r="F41" s="76"/>
    </row>
    <row r="42" spans="1:6" s="75" customFormat="1" ht="20.100000000000001" customHeight="1">
      <c r="A42" s="89">
        <v>38</v>
      </c>
      <c r="B42" s="30" t="s">
        <v>23</v>
      </c>
      <c r="C42" s="92">
        <v>7.31</v>
      </c>
      <c r="D42" s="92">
        <v>7.46</v>
      </c>
      <c r="E42" s="91">
        <f t="shared" si="1"/>
        <v>2.0107238605898171E-2</v>
      </c>
      <c r="F42" s="76"/>
    </row>
    <row r="43" spans="1:6" s="75" customFormat="1" ht="20.100000000000001" customHeight="1">
      <c r="A43" s="89">
        <v>39</v>
      </c>
      <c r="B43" s="30" t="s">
        <v>24</v>
      </c>
      <c r="C43" s="92">
        <v>8.89</v>
      </c>
      <c r="D43" s="92">
        <v>9.4700000000000006</v>
      </c>
      <c r="E43" s="91">
        <f t="shared" si="1"/>
        <v>6.1246040126715952E-2</v>
      </c>
      <c r="F43" s="76"/>
    </row>
    <row r="44" spans="1:6" s="75" customFormat="1" ht="20.100000000000001" customHeight="1">
      <c r="A44" s="89">
        <v>40</v>
      </c>
      <c r="B44" s="30" t="s">
        <v>25</v>
      </c>
      <c r="C44" s="92">
        <v>15.05</v>
      </c>
      <c r="D44" s="92">
        <v>14.64</v>
      </c>
      <c r="E44" s="91">
        <f t="shared" si="1"/>
        <v>-2.8005464480874327E-2</v>
      </c>
      <c r="F44" s="76"/>
    </row>
    <row r="45" spans="1:6" s="75" customFormat="1" ht="20.100000000000001" customHeight="1">
      <c r="A45" s="89">
        <v>41</v>
      </c>
      <c r="B45" s="30" t="s">
        <v>26</v>
      </c>
      <c r="C45" s="92">
        <v>21.8</v>
      </c>
      <c r="D45" s="92">
        <v>22.57</v>
      </c>
      <c r="E45" s="91">
        <f t="shared" si="1"/>
        <v>3.4116083296411144E-2</v>
      </c>
      <c r="F45" s="76"/>
    </row>
    <row r="46" spans="1:6" s="75" customFormat="1" ht="20.100000000000001" customHeight="1">
      <c r="A46" s="89">
        <v>42</v>
      </c>
      <c r="B46" s="30" t="s">
        <v>27</v>
      </c>
      <c r="C46" s="92">
        <v>11.62</v>
      </c>
      <c r="D46" s="92">
        <v>11.79</v>
      </c>
      <c r="E46" s="91">
        <f t="shared" si="1"/>
        <v>1.4418999151823575E-2</v>
      </c>
      <c r="F46" s="76"/>
    </row>
    <row r="47" spans="1:6" s="75" customFormat="1" ht="20.100000000000001" customHeight="1">
      <c r="A47" s="89">
        <v>43</v>
      </c>
      <c r="B47" s="30" t="s">
        <v>28</v>
      </c>
      <c r="C47" s="92">
        <v>17.670000000000002</v>
      </c>
      <c r="D47" s="92">
        <v>17.309999999999999</v>
      </c>
      <c r="E47" s="91">
        <f t="shared" si="1"/>
        <v>-2.0797227036395322E-2</v>
      </c>
      <c r="F47" s="76"/>
    </row>
    <row r="48" spans="1:6" s="75" customFormat="1" ht="20.100000000000001" customHeight="1">
      <c r="A48" s="89">
        <v>44</v>
      </c>
      <c r="B48" s="30" t="s">
        <v>250</v>
      </c>
      <c r="C48" s="92">
        <v>2.41</v>
      </c>
      <c r="D48" s="92">
        <v>2.31</v>
      </c>
      <c r="E48" s="91">
        <f t="shared" si="1"/>
        <v>-4.329004329004333E-2</v>
      </c>
      <c r="F48" s="76"/>
    </row>
    <row r="49" spans="1:6" s="75" customFormat="1" ht="20.100000000000001" customHeight="1">
      <c r="A49" s="89">
        <v>45</v>
      </c>
      <c r="B49" s="30" t="s">
        <v>29</v>
      </c>
      <c r="C49" s="92">
        <v>2.99</v>
      </c>
      <c r="D49" s="92">
        <v>3.22</v>
      </c>
      <c r="E49" s="91">
        <f t="shared" si="1"/>
        <v>7.1428571428571425E-2</v>
      </c>
      <c r="F49" s="76"/>
    </row>
    <row r="50" spans="1:6" s="75" customFormat="1" ht="20.100000000000001" customHeight="1">
      <c r="A50" s="89">
        <v>46</v>
      </c>
      <c r="B50" s="30" t="s">
        <v>249</v>
      </c>
      <c r="C50" s="92">
        <v>12.32</v>
      </c>
      <c r="D50" s="92">
        <v>13.51</v>
      </c>
      <c r="E50" s="91">
        <f t="shared" si="1"/>
        <v>8.8082901554404111E-2</v>
      </c>
      <c r="F50" s="76"/>
    </row>
    <row r="51" spans="1:6" s="75" customFormat="1" ht="20.100000000000001" customHeight="1">
      <c r="A51" s="89">
        <v>47</v>
      </c>
      <c r="B51" s="30" t="s">
        <v>30</v>
      </c>
      <c r="C51" s="92">
        <v>2.68</v>
      </c>
      <c r="D51" s="92">
        <v>2.74</v>
      </c>
      <c r="E51" s="91">
        <f t="shared" si="1"/>
        <v>2.1897810218978121E-2</v>
      </c>
      <c r="F51" s="76"/>
    </row>
    <row r="52" spans="1:6" s="75" customFormat="1" ht="20.100000000000001" customHeight="1">
      <c r="A52" s="89">
        <v>48</v>
      </c>
      <c r="B52" s="30" t="s">
        <v>44</v>
      </c>
      <c r="C52" s="92">
        <v>7.7</v>
      </c>
      <c r="D52" s="92">
        <v>8.07</v>
      </c>
      <c r="E52" s="91">
        <f t="shared" si="1"/>
        <v>4.5848822800495674E-2</v>
      </c>
      <c r="F52" s="76"/>
    </row>
    <row r="53" spans="1:6" s="75" customFormat="1" ht="20.100000000000001" customHeight="1">
      <c r="A53" s="89">
        <v>49</v>
      </c>
      <c r="B53" s="30" t="s">
        <v>45</v>
      </c>
      <c r="C53" s="92">
        <v>4.9800000000000004</v>
      </c>
      <c r="D53" s="92">
        <v>5.18</v>
      </c>
      <c r="E53" s="91">
        <f t="shared" si="1"/>
        <v>3.8610038610038477E-2</v>
      </c>
      <c r="F53" s="76"/>
    </row>
    <row r="54" spans="1:6" s="75" customFormat="1" ht="20.100000000000001" customHeight="1">
      <c r="A54" s="89">
        <v>50</v>
      </c>
      <c r="B54" s="30" t="s">
        <v>46</v>
      </c>
      <c r="C54" s="92">
        <v>7.61</v>
      </c>
      <c r="D54" s="92">
        <v>7.58</v>
      </c>
      <c r="E54" s="91">
        <f t="shared" si="1"/>
        <v>-3.9577836411609823E-3</v>
      </c>
      <c r="F54" s="76"/>
    </row>
    <row r="55" spans="1:6" s="75" customFormat="1" ht="20.100000000000001" customHeight="1">
      <c r="A55" s="89">
        <v>51</v>
      </c>
      <c r="B55" s="30" t="s">
        <v>128</v>
      </c>
      <c r="C55" s="92">
        <v>6.87</v>
      </c>
      <c r="D55" s="92">
        <v>7.38</v>
      </c>
      <c r="E55" s="91">
        <f t="shared" si="1"/>
        <v>6.9105691056910543E-2</v>
      </c>
      <c r="F55" s="76"/>
    </row>
    <row r="56" spans="1:6" s="75" customFormat="1" ht="20.100000000000001" customHeight="1">
      <c r="A56" s="89">
        <v>52</v>
      </c>
      <c r="B56" s="30" t="s">
        <v>121</v>
      </c>
      <c r="C56" s="92">
        <v>8.48</v>
      </c>
      <c r="D56" s="92">
        <v>8.9499999999999993</v>
      </c>
      <c r="E56" s="91">
        <f t="shared" si="1"/>
        <v>5.2513966480446803E-2</v>
      </c>
      <c r="F56" s="76"/>
    </row>
    <row r="57" spans="1:6" s="75" customFormat="1" ht="20.100000000000001" customHeight="1">
      <c r="A57" s="89">
        <v>53</v>
      </c>
      <c r="B57" s="30" t="s">
        <v>199</v>
      </c>
      <c r="C57" s="92">
        <v>11.13</v>
      </c>
      <c r="D57" s="92">
        <v>10.37</v>
      </c>
      <c r="E57" s="91">
        <f t="shared" si="1"/>
        <v>-7.3288331726133235E-2</v>
      </c>
      <c r="F57" s="76"/>
    </row>
    <row r="58" spans="1:6" s="75" customFormat="1" ht="20.100000000000001" customHeight="1">
      <c r="A58" s="89">
        <v>54</v>
      </c>
      <c r="B58" s="30" t="s">
        <v>47</v>
      </c>
      <c r="C58" s="92">
        <v>11.24</v>
      </c>
      <c r="D58" s="92">
        <v>12.79</v>
      </c>
      <c r="E58" s="91">
        <f t="shared" si="1"/>
        <v>0.1211884284597341</v>
      </c>
      <c r="F58" s="76"/>
    </row>
    <row r="59" spans="1:6" s="75" customFormat="1" ht="20.100000000000001" customHeight="1">
      <c r="A59" s="89">
        <v>55</v>
      </c>
      <c r="B59" s="30" t="s">
        <v>48</v>
      </c>
      <c r="C59" s="92">
        <v>11.9</v>
      </c>
      <c r="D59" s="92">
        <v>12.21</v>
      </c>
      <c r="E59" s="91">
        <f t="shared" si="1"/>
        <v>2.5389025389025429E-2</v>
      </c>
      <c r="F59" s="76"/>
    </row>
    <row r="60" spans="1:6" s="75" customFormat="1" ht="20.100000000000001" customHeight="1">
      <c r="A60" s="89">
        <v>56</v>
      </c>
      <c r="B60" s="30" t="s">
        <v>49</v>
      </c>
      <c r="C60" s="92">
        <v>12.4</v>
      </c>
      <c r="D60" s="92">
        <v>12.77</v>
      </c>
      <c r="E60" s="91">
        <f t="shared" si="1"/>
        <v>2.8974158183241915E-2</v>
      </c>
      <c r="F60" s="76"/>
    </row>
    <row r="61" spans="1:6" s="75" customFormat="1" ht="20.100000000000001" customHeight="1">
      <c r="A61" s="89">
        <v>57</v>
      </c>
      <c r="B61" s="30" t="s">
        <v>50</v>
      </c>
      <c r="C61" s="92">
        <v>7.98</v>
      </c>
      <c r="D61" s="92">
        <v>8</v>
      </c>
      <c r="E61" s="91">
        <f t="shared" si="1"/>
        <v>2.4999999999999467E-3</v>
      </c>
      <c r="F61" s="76"/>
    </row>
    <row r="62" spans="1:6" s="75" customFormat="1" ht="20.100000000000001" customHeight="1">
      <c r="A62" s="89">
        <v>58</v>
      </c>
      <c r="B62" s="30" t="s">
        <v>51</v>
      </c>
      <c r="C62" s="92">
        <v>8.01</v>
      </c>
      <c r="D62" s="92">
        <v>12.77</v>
      </c>
      <c r="E62" s="91">
        <f t="shared" si="1"/>
        <v>0.37274862960062649</v>
      </c>
      <c r="F62" s="76"/>
    </row>
    <row r="63" spans="1:6" s="75" customFormat="1" ht="20.100000000000001" customHeight="1">
      <c r="A63" s="89">
        <v>59</v>
      </c>
      <c r="B63" s="30" t="s">
        <v>52</v>
      </c>
      <c r="C63" s="92">
        <v>1.95</v>
      </c>
      <c r="D63" s="92">
        <v>1.94</v>
      </c>
      <c r="E63" s="91">
        <f t="shared" si="1"/>
        <v>-5.1546391752577371E-3</v>
      </c>
      <c r="F63" s="76"/>
    </row>
    <row r="64" spans="1:6" s="75" customFormat="1" ht="20.100000000000001" customHeight="1">
      <c r="A64" s="89">
        <v>60</v>
      </c>
      <c r="B64" s="30" t="s">
        <v>53</v>
      </c>
      <c r="C64" s="92">
        <v>1.64</v>
      </c>
      <c r="D64" s="92">
        <v>1.98</v>
      </c>
      <c r="E64" s="91">
        <f t="shared" si="1"/>
        <v>0.17171717171717177</v>
      </c>
      <c r="F64" s="76"/>
    </row>
    <row r="65" spans="1:6" s="75" customFormat="1" ht="20.100000000000001" customHeight="1">
      <c r="A65" s="89">
        <v>61</v>
      </c>
      <c r="B65" s="30" t="s">
        <v>54</v>
      </c>
      <c r="C65" s="92">
        <v>1.36</v>
      </c>
      <c r="D65" s="92">
        <v>1.39</v>
      </c>
      <c r="E65" s="91">
        <f t="shared" si="1"/>
        <v>2.1582733812949503E-2</v>
      </c>
      <c r="F65" s="76"/>
    </row>
    <row r="66" spans="1:6" s="75" customFormat="1" ht="20.100000000000001" customHeight="1">
      <c r="A66" s="89">
        <v>62</v>
      </c>
      <c r="B66" s="30" t="s">
        <v>55</v>
      </c>
      <c r="C66" s="92">
        <v>1.85</v>
      </c>
      <c r="D66" s="92">
        <v>1.98</v>
      </c>
      <c r="E66" s="91">
        <f t="shared" si="1"/>
        <v>6.5656565656565608E-2</v>
      </c>
      <c r="F66" s="76"/>
    </row>
    <row r="67" spans="1:6" s="75" customFormat="1" ht="20.100000000000001" customHeight="1">
      <c r="A67" s="89">
        <v>63</v>
      </c>
      <c r="B67" s="30" t="s">
        <v>57</v>
      </c>
      <c r="C67" s="92">
        <v>3.42</v>
      </c>
      <c r="D67" s="92">
        <v>4.3</v>
      </c>
      <c r="E67" s="91">
        <f t="shared" si="1"/>
        <v>0.20465116279069767</v>
      </c>
      <c r="F67" s="76"/>
    </row>
    <row r="68" spans="1:6" s="75" customFormat="1" ht="20.100000000000001" customHeight="1">
      <c r="A68" s="89">
        <v>64</v>
      </c>
      <c r="B68" s="30" t="s">
        <v>58</v>
      </c>
      <c r="C68" s="92">
        <v>4.9800000000000004</v>
      </c>
      <c r="D68" s="92">
        <v>4.95</v>
      </c>
      <c r="E68" s="91">
        <f t="shared" si="1"/>
        <v>-6.0606060606061109E-3</v>
      </c>
      <c r="F68" s="76"/>
    </row>
    <row r="69" spans="1:6" s="75" customFormat="1" ht="20.100000000000001" customHeight="1">
      <c r="A69" s="89">
        <v>65</v>
      </c>
      <c r="B69" s="30" t="s">
        <v>60</v>
      </c>
      <c r="C69" s="92">
        <v>6.91</v>
      </c>
      <c r="D69" s="92">
        <v>7.05</v>
      </c>
      <c r="E69" s="91">
        <f t="shared" ref="E69:E100" si="2">(D69-C69)/D69</f>
        <v>1.985815602836875E-2</v>
      </c>
      <c r="F69" s="76"/>
    </row>
    <row r="70" spans="1:6" s="75" customFormat="1" ht="20.100000000000001" customHeight="1">
      <c r="A70" s="89">
        <v>66</v>
      </c>
      <c r="B70" s="30" t="s">
        <v>61</v>
      </c>
      <c r="C70" s="92">
        <v>9.27</v>
      </c>
      <c r="D70" s="92">
        <v>8.75</v>
      </c>
      <c r="E70" s="91">
        <f t="shared" si="2"/>
        <v>-5.9428571428571379E-2</v>
      </c>
      <c r="F70" s="76"/>
    </row>
    <row r="71" spans="1:6" s="75" customFormat="1" ht="20.100000000000001" customHeight="1">
      <c r="A71" s="89">
        <v>67</v>
      </c>
      <c r="B71" s="30" t="s">
        <v>62</v>
      </c>
      <c r="C71" s="92">
        <v>10.15</v>
      </c>
      <c r="D71" s="92">
        <v>9.23</v>
      </c>
      <c r="E71" s="91">
        <f t="shared" si="2"/>
        <v>-9.9674972914409521E-2</v>
      </c>
      <c r="F71" s="76"/>
    </row>
    <row r="72" spans="1:6" s="75" customFormat="1" ht="20.100000000000001" customHeight="1">
      <c r="A72" s="89">
        <v>68</v>
      </c>
      <c r="B72" s="30" t="s">
        <v>63</v>
      </c>
      <c r="C72" s="92">
        <v>7.95</v>
      </c>
      <c r="D72" s="92">
        <v>8.33</v>
      </c>
      <c r="E72" s="91">
        <f t="shared" si="2"/>
        <v>4.5618247298919556E-2</v>
      </c>
      <c r="F72" s="76"/>
    </row>
    <row r="73" spans="1:6" s="75" customFormat="1" ht="20.100000000000001" customHeight="1">
      <c r="A73" s="89">
        <v>69</v>
      </c>
      <c r="B73" s="30" t="s">
        <v>64</v>
      </c>
      <c r="C73" s="92">
        <v>10.07</v>
      </c>
      <c r="D73" s="92">
        <v>9.01</v>
      </c>
      <c r="E73" s="91">
        <f t="shared" si="2"/>
        <v>-0.11764705882352947</v>
      </c>
      <c r="F73" s="76"/>
    </row>
    <row r="74" spans="1:6" s="75" customFormat="1" ht="20.100000000000001" customHeight="1">
      <c r="A74" s="89">
        <v>70</v>
      </c>
      <c r="B74" s="30" t="s">
        <v>65</v>
      </c>
      <c r="C74" s="92">
        <v>3.24</v>
      </c>
      <c r="D74" s="92">
        <v>3.18</v>
      </c>
      <c r="E74" s="91">
        <f t="shared" si="2"/>
        <v>-1.8867924528301903E-2</v>
      </c>
      <c r="F74" s="76"/>
    </row>
    <row r="75" spans="1:6" s="75" customFormat="1" ht="20.100000000000001" customHeight="1">
      <c r="A75" s="89">
        <v>71</v>
      </c>
      <c r="B75" s="30" t="s">
        <v>66</v>
      </c>
      <c r="C75" s="92">
        <v>3.65</v>
      </c>
      <c r="D75" s="92">
        <v>3.86</v>
      </c>
      <c r="E75" s="91">
        <f t="shared" si="2"/>
        <v>5.4404145077720199E-2</v>
      </c>
      <c r="F75" s="76"/>
    </row>
    <row r="76" spans="1:6" s="75" customFormat="1" ht="20.100000000000001" customHeight="1">
      <c r="A76" s="89">
        <v>72</v>
      </c>
      <c r="B76" s="30" t="s">
        <v>67</v>
      </c>
      <c r="C76" s="92">
        <v>4.7699999999999996</v>
      </c>
      <c r="D76" s="92">
        <v>4.79</v>
      </c>
      <c r="E76" s="91">
        <f t="shared" si="2"/>
        <v>4.1753653444677376E-3</v>
      </c>
      <c r="F76" s="76"/>
    </row>
    <row r="77" spans="1:6" s="75" customFormat="1" ht="20.100000000000001" customHeight="1">
      <c r="A77" s="89">
        <v>73</v>
      </c>
      <c r="B77" s="30" t="s">
        <v>68</v>
      </c>
      <c r="C77" s="92">
        <v>3.93</v>
      </c>
      <c r="D77" s="92">
        <v>3.99</v>
      </c>
      <c r="E77" s="91">
        <f t="shared" si="2"/>
        <v>1.5037593984962419E-2</v>
      </c>
      <c r="F77" s="76"/>
    </row>
    <row r="78" spans="1:6" s="75" customFormat="1" ht="20.100000000000001" customHeight="1">
      <c r="A78" s="89">
        <v>74</v>
      </c>
      <c r="B78" s="30" t="s">
        <v>69</v>
      </c>
      <c r="C78" s="92">
        <v>1.48</v>
      </c>
      <c r="D78" s="92">
        <v>1.53</v>
      </c>
      <c r="E78" s="91">
        <f t="shared" si="2"/>
        <v>3.2679738562091533E-2</v>
      </c>
      <c r="F78" s="76"/>
    </row>
    <row r="79" spans="1:6" s="75" customFormat="1" ht="20.100000000000001" customHeight="1">
      <c r="A79" s="89">
        <v>75</v>
      </c>
      <c r="B79" s="30" t="s">
        <v>70</v>
      </c>
      <c r="C79" s="92">
        <v>1.71</v>
      </c>
      <c r="D79" s="92">
        <v>1.79</v>
      </c>
      <c r="E79" s="91">
        <f t="shared" si="2"/>
        <v>4.4692737430167634E-2</v>
      </c>
      <c r="F79" s="76"/>
    </row>
    <row r="80" spans="1:6" s="75" customFormat="1" ht="20.100000000000001" customHeight="1">
      <c r="A80" s="89">
        <v>76</v>
      </c>
      <c r="B80" s="30" t="s">
        <v>71</v>
      </c>
      <c r="C80" s="92">
        <v>1.2</v>
      </c>
      <c r="D80" s="92">
        <v>1.21</v>
      </c>
      <c r="E80" s="91">
        <f t="shared" si="2"/>
        <v>8.2644628099173625E-3</v>
      </c>
      <c r="F80" s="76"/>
    </row>
    <row r="81" spans="1:6" s="75" customFormat="1" ht="20.100000000000001" customHeight="1">
      <c r="A81" s="89">
        <v>77</v>
      </c>
      <c r="B81" s="30" t="s">
        <v>73</v>
      </c>
      <c r="C81" s="92">
        <v>4.4400000000000004</v>
      </c>
      <c r="D81" s="92">
        <v>5.27</v>
      </c>
      <c r="E81" s="91">
        <f t="shared" si="2"/>
        <v>0.15749525616698279</v>
      </c>
      <c r="F81" s="76"/>
    </row>
    <row r="82" spans="1:6" s="75" customFormat="1" ht="20.100000000000001" customHeight="1">
      <c r="A82" s="89">
        <v>78</v>
      </c>
      <c r="B82" s="30" t="s">
        <v>132</v>
      </c>
      <c r="C82" s="92">
        <v>7.3</v>
      </c>
      <c r="D82" s="92">
        <v>7.38</v>
      </c>
      <c r="E82" s="91">
        <f t="shared" si="2"/>
        <v>1.0840108401084021E-2</v>
      </c>
      <c r="F82" s="76"/>
    </row>
    <row r="83" spans="1:6" s="75" customFormat="1" ht="20.100000000000001" customHeight="1">
      <c r="A83" s="89">
        <v>79</v>
      </c>
      <c r="B83" s="30" t="s">
        <v>74</v>
      </c>
      <c r="C83" s="92">
        <v>6.33</v>
      </c>
      <c r="D83" s="92">
        <v>5.67</v>
      </c>
      <c r="E83" s="91">
        <f t="shared" si="2"/>
        <v>-0.11640211640211642</v>
      </c>
      <c r="F83" s="76"/>
    </row>
    <row r="84" spans="1:6" s="75" customFormat="1" ht="20.100000000000001" customHeight="1">
      <c r="A84" s="89">
        <v>80</v>
      </c>
      <c r="B84" s="30" t="s">
        <v>75</v>
      </c>
      <c r="C84" s="92">
        <v>2.74</v>
      </c>
      <c r="D84" s="92">
        <v>3</v>
      </c>
      <c r="E84" s="91">
        <f t="shared" si="2"/>
        <v>8.66666666666666E-2</v>
      </c>
      <c r="F84" s="76"/>
    </row>
    <row r="85" spans="1:6" s="75" customFormat="1" ht="20.100000000000001" customHeight="1">
      <c r="A85" s="89">
        <v>81</v>
      </c>
      <c r="B85" s="30" t="s">
        <v>76</v>
      </c>
      <c r="C85" s="92">
        <v>2.76</v>
      </c>
      <c r="D85" s="92">
        <v>2.54</v>
      </c>
      <c r="E85" s="91">
        <f t="shared" si="2"/>
        <v>-8.6614173228346358E-2</v>
      </c>
      <c r="F85" s="76"/>
    </row>
    <row r="86" spans="1:6" s="75" customFormat="1" ht="20.100000000000001" customHeight="1">
      <c r="A86" s="89">
        <v>82</v>
      </c>
      <c r="B86" s="30" t="s">
        <v>77</v>
      </c>
      <c r="C86" s="92">
        <v>2.79</v>
      </c>
      <c r="D86" s="92">
        <v>3.34</v>
      </c>
      <c r="E86" s="91">
        <f t="shared" si="2"/>
        <v>0.1646706586826347</v>
      </c>
      <c r="F86" s="76"/>
    </row>
    <row r="87" spans="1:6" s="75" customFormat="1" ht="20.100000000000001" customHeight="1">
      <c r="A87" s="89">
        <v>83</v>
      </c>
      <c r="B87" s="30" t="s">
        <v>79</v>
      </c>
      <c r="C87" s="92">
        <v>6.73</v>
      </c>
      <c r="D87" s="92">
        <v>6.42</v>
      </c>
      <c r="E87" s="91">
        <f t="shared" si="2"/>
        <v>-4.8286604361370791E-2</v>
      </c>
      <c r="F87" s="76"/>
    </row>
    <row r="88" spans="1:6" s="75" customFormat="1" ht="20.100000000000001" customHeight="1">
      <c r="A88" s="89">
        <v>84</v>
      </c>
      <c r="B88" s="30" t="s">
        <v>80</v>
      </c>
      <c r="C88" s="92">
        <v>5.56</v>
      </c>
      <c r="D88" s="92">
        <v>5.52</v>
      </c>
      <c r="E88" s="91">
        <f t="shared" si="2"/>
        <v>-7.2463768115942099E-3</v>
      </c>
      <c r="F88" s="76"/>
    </row>
    <row r="89" spans="1:6" s="75" customFormat="1" ht="20.100000000000001" customHeight="1">
      <c r="A89" s="89">
        <v>85</v>
      </c>
      <c r="B89" s="30" t="s">
        <v>81</v>
      </c>
      <c r="C89" s="92">
        <v>7.58</v>
      </c>
      <c r="D89" s="92">
        <v>7.7</v>
      </c>
      <c r="E89" s="91">
        <f t="shared" si="2"/>
        <v>1.5584415584415598E-2</v>
      </c>
      <c r="F89" s="76"/>
    </row>
    <row r="90" spans="1:6" s="75" customFormat="1" ht="20.100000000000001" customHeight="1">
      <c r="A90" s="89">
        <v>86</v>
      </c>
      <c r="B90" s="30" t="s">
        <v>248</v>
      </c>
      <c r="C90" s="92">
        <v>7.25</v>
      </c>
      <c r="D90" s="92">
        <v>7.35</v>
      </c>
      <c r="E90" s="91">
        <f t="shared" si="2"/>
        <v>1.3605442176870701E-2</v>
      </c>
      <c r="F90" s="76"/>
    </row>
    <row r="91" spans="1:6" s="75" customFormat="1" ht="20.100000000000001" customHeight="1">
      <c r="A91" s="89">
        <v>87</v>
      </c>
      <c r="B91" s="30" t="s">
        <v>180</v>
      </c>
      <c r="C91" s="92">
        <v>6.32</v>
      </c>
      <c r="D91" s="92">
        <v>5.6</v>
      </c>
      <c r="E91" s="91">
        <f t="shared" si="2"/>
        <v>-0.1285714285714287</v>
      </c>
      <c r="F91" s="76"/>
    </row>
    <row r="92" spans="1:6" s="75" customFormat="1" ht="20.100000000000001" customHeight="1">
      <c r="A92" s="89">
        <v>88</v>
      </c>
      <c r="B92" s="30" t="s">
        <v>83</v>
      </c>
      <c r="C92" s="92">
        <v>6.49</v>
      </c>
      <c r="D92" s="92">
        <v>7.03</v>
      </c>
      <c r="E92" s="91">
        <f t="shared" si="2"/>
        <v>7.6813655761024183E-2</v>
      </c>
      <c r="F92" s="76"/>
    </row>
    <row r="93" spans="1:6" s="75" customFormat="1" ht="20.100000000000001" customHeight="1">
      <c r="A93" s="89">
        <v>89</v>
      </c>
      <c r="B93" s="30" t="s">
        <v>84</v>
      </c>
      <c r="C93" s="92">
        <v>8.2100000000000009</v>
      </c>
      <c r="D93" s="92">
        <v>8.27</v>
      </c>
      <c r="E93" s="91">
        <f t="shared" si="2"/>
        <v>7.2551390568317683E-3</v>
      </c>
      <c r="F93" s="76"/>
    </row>
    <row r="94" spans="1:6" s="75" customFormat="1" ht="20.100000000000001" customHeight="1">
      <c r="A94" s="89">
        <v>90</v>
      </c>
      <c r="B94" s="30" t="s">
        <v>247</v>
      </c>
      <c r="C94" s="92">
        <v>2.73</v>
      </c>
      <c r="D94" s="92">
        <v>2.84</v>
      </c>
      <c r="E94" s="91">
        <f t="shared" si="2"/>
        <v>3.8732394366197138E-2</v>
      </c>
      <c r="F94" s="76"/>
    </row>
    <row r="95" spans="1:6" s="75" customFormat="1" ht="20.100000000000001" customHeight="1">
      <c r="A95" s="89">
        <v>91</v>
      </c>
      <c r="B95" s="30" t="s">
        <v>246</v>
      </c>
      <c r="C95" s="92">
        <v>1.88</v>
      </c>
      <c r="D95" s="92">
        <v>1.32</v>
      </c>
      <c r="E95" s="91">
        <f t="shared" si="2"/>
        <v>-0.42424242424242409</v>
      </c>
      <c r="F95" s="76"/>
    </row>
    <row r="96" spans="1:6" s="75" customFormat="1" ht="20.100000000000001" customHeight="1">
      <c r="A96" s="89">
        <v>92</v>
      </c>
      <c r="B96" s="30" t="s">
        <v>86</v>
      </c>
      <c r="C96" s="92">
        <v>1.63</v>
      </c>
      <c r="D96" s="92">
        <v>1.69</v>
      </c>
      <c r="E96" s="91">
        <f t="shared" si="2"/>
        <v>3.5502958579881692E-2</v>
      </c>
      <c r="F96" s="76"/>
    </row>
    <row r="97" spans="1:6" s="75" customFormat="1" ht="20.100000000000001" customHeight="1">
      <c r="A97" s="89">
        <v>93</v>
      </c>
      <c r="B97" s="30" t="s">
        <v>87</v>
      </c>
      <c r="C97" s="92">
        <v>1.59</v>
      </c>
      <c r="D97" s="92">
        <v>1.67</v>
      </c>
      <c r="E97" s="91">
        <f t="shared" si="2"/>
        <v>4.790419161676638E-2</v>
      </c>
      <c r="F97" s="76"/>
    </row>
    <row r="98" spans="1:6" s="75" customFormat="1" ht="20.100000000000001" customHeight="1">
      <c r="A98" s="89">
        <v>94</v>
      </c>
      <c r="B98" s="30" t="s">
        <v>245</v>
      </c>
      <c r="C98" s="92">
        <v>1.45</v>
      </c>
      <c r="D98" s="92">
        <v>1.55</v>
      </c>
      <c r="E98" s="91">
        <f t="shared" si="2"/>
        <v>6.4516129032258118E-2</v>
      </c>
      <c r="F98" s="76"/>
    </row>
    <row r="99" spans="1:6" s="75" customFormat="1" ht="20.100000000000001" customHeight="1">
      <c r="A99" s="89">
        <v>95</v>
      </c>
      <c r="B99" s="30" t="s">
        <v>88</v>
      </c>
      <c r="C99" s="92">
        <v>2.36</v>
      </c>
      <c r="D99" s="92">
        <v>2.4500000000000002</v>
      </c>
      <c r="E99" s="91">
        <f t="shared" si="2"/>
        <v>3.6734693877551142E-2</v>
      </c>
      <c r="F99" s="76"/>
    </row>
    <row r="100" spans="1:6" s="75" customFormat="1" ht="20.100000000000001" customHeight="1">
      <c r="A100" s="89">
        <v>96</v>
      </c>
      <c r="B100" s="30" t="s">
        <v>89</v>
      </c>
      <c r="C100" s="92">
        <v>10.97</v>
      </c>
      <c r="D100" s="92">
        <v>12.05</v>
      </c>
      <c r="E100" s="91">
        <f t="shared" si="2"/>
        <v>8.9626556016597511E-2</v>
      </c>
      <c r="F100" s="76"/>
    </row>
    <row r="101" spans="1:6" s="75" customFormat="1" ht="20.100000000000001" customHeight="1">
      <c r="A101" s="89">
        <v>97</v>
      </c>
      <c r="B101" s="30" t="s">
        <v>90</v>
      </c>
      <c r="C101" s="92">
        <v>17.43</v>
      </c>
      <c r="D101" s="92">
        <v>17.420000000000002</v>
      </c>
      <c r="E101" s="91">
        <f t="shared" ref="E101:E109" si="3">(D101-C101)/D101</f>
        <v>-5.7405281285866875E-4</v>
      </c>
      <c r="F101" s="76"/>
    </row>
    <row r="102" spans="1:6" s="75" customFormat="1" ht="20.100000000000001" customHeight="1">
      <c r="A102" s="89">
        <v>98</v>
      </c>
      <c r="B102" s="30" t="s">
        <v>91</v>
      </c>
      <c r="C102" s="92">
        <v>10.54</v>
      </c>
      <c r="D102" s="92">
        <v>10.47</v>
      </c>
      <c r="E102" s="91">
        <f t="shared" si="3"/>
        <v>-6.6857688634191503E-3</v>
      </c>
      <c r="F102" s="76"/>
    </row>
    <row r="103" spans="1:6" s="75" customFormat="1" ht="20.100000000000001" customHeight="1">
      <c r="A103" s="89">
        <v>99</v>
      </c>
      <c r="B103" s="30" t="s">
        <v>92</v>
      </c>
      <c r="C103" s="92">
        <v>16.96</v>
      </c>
      <c r="D103" s="92">
        <v>17.690000000000001</v>
      </c>
      <c r="E103" s="91">
        <f t="shared" si="3"/>
        <v>4.1266252119841737E-2</v>
      </c>
      <c r="F103" s="76"/>
    </row>
    <row r="104" spans="1:6" s="75" customFormat="1" ht="20.100000000000001" customHeight="1">
      <c r="A104" s="89">
        <v>100</v>
      </c>
      <c r="B104" s="30" t="s">
        <v>93</v>
      </c>
      <c r="C104" s="92">
        <v>6.09</v>
      </c>
      <c r="D104" s="92">
        <v>6.11</v>
      </c>
      <c r="E104" s="91">
        <f t="shared" si="3"/>
        <v>3.2733224222586681E-3</v>
      </c>
      <c r="F104" s="76"/>
    </row>
    <row r="105" spans="1:6" s="75" customFormat="1" ht="20.100000000000001" customHeight="1">
      <c r="A105" s="89">
        <v>101</v>
      </c>
      <c r="B105" s="31" t="s">
        <v>94</v>
      </c>
      <c r="C105" s="92">
        <v>7.18</v>
      </c>
      <c r="D105" s="92">
        <v>7.7</v>
      </c>
      <c r="E105" s="91">
        <f t="shared" si="3"/>
        <v>6.7532467532467597E-2</v>
      </c>
      <c r="F105" s="76"/>
    </row>
    <row r="106" spans="1:6" s="75" customFormat="1" ht="20.100000000000001" customHeight="1">
      <c r="A106" s="89">
        <v>102</v>
      </c>
      <c r="B106" s="31" t="s">
        <v>95</v>
      </c>
      <c r="C106" s="92">
        <v>11.61</v>
      </c>
      <c r="D106" s="92">
        <v>10.97</v>
      </c>
      <c r="E106" s="91">
        <f t="shared" si="3"/>
        <v>-5.8340929808568712E-2</v>
      </c>
      <c r="F106" s="76"/>
    </row>
    <row r="107" spans="1:6" s="75" customFormat="1" ht="20.100000000000001" customHeight="1">
      <c r="A107" s="89">
        <v>103</v>
      </c>
      <c r="B107" s="30" t="s">
        <v>96</v>
      </c>
      <c r="C107" s="92">
        <v>18.329999999999998</v>
      </c>
      <c r="D107" s="92">
        <v>17.43</v>
      </c>
      <c r="E107" s="91">
        <f t="shared" si="3"/>
        <v>-5.1635111876075654E-2</v>
      </c>
      <c r="F107" s="76"/>
    </row>
    <row r="108" spans="1:6" s="75" customFormat="1" ht="20.100000000000001" customHeight="1">
      <c r="A108" s="89">
        <v>104</v>
      </c>
      <c r="B108" s="30" t="s">
        <v>97</v>
      </c>
      <c r="C108" s="92">
        <v>8.6300000000000008</v>
      </c>
      <c r="D108" s="92">
        <v>9.01</v>
      </c>
      <c r="E108" s="91">
        <f t="shared" si="3"/>
        <v>4.2175360710321755E-2</v>
      </c>
      <c r="F108" s="76"/>
    </row>
    <row r="109" spans="1:6" s="75" customFormat="1" ht="20.100000000000001" customHeight="1">
      <c r="A109" s="89">
        <v>105</v>
      </c>
      <c r="B109" s="85" t="s">
        <v>98</v>
      </c>
      <c r="C109" s="93">
        <v>14.25</v>
      </c>
      <c r="D109" s="93">
        <v>8.32</v>
      </c>
      <c r="E109" s="94">
        <f t="shared" si="3"/>
        <v>-0.71274038461538458</v>
      </c>
      <c r="F109" s="76"/>
    </row>
    <row r="110" spans="1:6" s="75" customFormat="1" ht="20.100000000000001" customHeight="1">
      <c r="A110" s="120" t="s">
        <v>265</v>
      </c>
      <c r="B110" s="121"/>
      <c r="C110" s="121"/>
      <c r="D110" s="121"/>
      <c r="E110" s="122"/>
    </row>
    <row r="111" spans="1:6" ht="20.100000000000001" customHeight="1">
      <c r="A111" s="123"/>
      <c r="B111" s="124"/>
      <c r="C111" s="124"/>
      <c r="D111" s="124"/>
      <c r="E111" s="125"/>
    </row>
    <row r="112" spans="1:6" ht="20.100000000000001" customHeight="1">
      <c r="A112" s="74"/>
      <c r="B112" s="73"/>
    </row>
    <row r="113" spans="1:2" ht="20.100000000000001" customHeight="1">
      <c r="A113" s="74"/>
      <c r="B113" s="73"/>
    </row>
    <row r="114" spans="1:2" ht="20.100000000000001" customHeight="1">
      <c r="A114" s="74"/>
      <c r="B114" s="73"/>
    </row>
    <row r="115" spans="1:2" ht="20.100000000000001" customHeight="1">
      <c r="A115" s="74"/>
      <c r="B115" s="73"/>
    </row>
    <row r="116" spans="1:2" ht="20.100000000000001" customHeight="1">
      <c r="A116" s="74"/>
      <c r="B116" s="73"/>
    </row>
    <row r="117" spans="1:2" ht="20.100000000000001" customHeight="1">
      <c r="A117" s="74"/>
      <c r="B117" s="73"/>
    </row>
    <row r="118" spans="1:2" ht="20.100000000000001" customHeight="1">
      <c r="A118" s="74"/>
      <c r="B118" s="73"/>
    </row>
    <row r="119" spans="1:2" ht="20.100000000000001" customHeight="1">
      <c r="A119" s="74"/>
      <c r="B119" s="73"/>
    </row>
    <row r="120" spans="1:2" ht="20.100000000000001" customHeight="1">
      <c r="A120" s="74"/>
      <c r="B120" s="73"/>
    </row>
    <row r="121" spans="1:2" ht="20.100000000000001" customHeight="1">
      <c r="A121" s="74"/>
      <c r="B121" s="73"/>
    </row>
    <row r="122" spans="1:2" ht="20.100000000000001" customHeight="1">
      <c r="A122" s="74"/>
      <c r="B122" s="73"/>
    </row>
    <row r="123" spans="1:2" ht="20.100000000000001" customHeight="1">
      <c r="A123" s="74"/>
      <c r="B123" s="73"/>
    </row>
    <row r="124" spans="1:2" ht="20.100000000000001" customHeight="1">
      <c r="A124" s="74"/>
      <c r="B124" s="73"/>
    </row>
    <row r="125" spans="1:2" ht="20.100000000000001" customHeight="1">
      <c r="A125" s="74"/>
      <c r="B125" s="73"/>
    </row>
    <row r="126" spans="1:2" ht="20.100000000000001" customHeight="1">
      <c r="A126" s="74"/>
      <c r="B126" s="73"/>
    </row>
    <row r="127" spans="1:2" ht="20.100000000000001" customHeight="1">
      <c r="A127" s="74"/>
      <c r="B127" s="73"/>
    </row>
    <row r="128" spans="1:2" ht="20.100000000000001" customHeight="1">
      <c r="A128" s="74"/>
      <c r="B128" s="73"/>
    </row>
    <row r="129" spans="1:2" ht="20.100000000000001" customHeight="1">
      <c r="A129" s="74"/>
      <c r="B129" s="73"/>
    </row>
    <row r="130" spans="1:2" ht="20.100000000000001" customHeight="1">
      <c r="A130" s="74"/>
      <c r="B130" s="73"/>
    </row>
    <row r="131" spans="1:2" ht="20.100000000000001" customHeight="1">
      <c r="A131" s="74"/>
      <c r="B131" s="73"/>
    </row>
    <row r="132" spans="1:2" ht="20.100000000000001" customHeight="1">
      <c r="A132" s="74"/>
      <c r="B132" s="73"/>
    </row>
    <row r="133" spans="1:2" ht="20.100000000000001" customHeight="1">
      <c r="A133" s="74"/>
      <c r="B133" s="73"/>
    </row>
    <row r="134" spans="1:2" ht="20.100000000000001" customHeight="1">
      <c r="A134" s="74"/>
      <c r="B134" s="73"/>
    </row>
    <row r="135" spans="1:2" ht="20.100000000000001" customHeight="1">
      <c r="A135" s="74"/>
      <c r="B135" s="73"/>
    </row>
    <row r="136" spans="1:2" ht="20.100000000000001" customHeight="1">
      <c r="A136" s="74"/>
      <c r="B136" s="73"/>
    </row>
    <row r="137" spans="1:2" ht="20.100000000000001" customHeight="1">
      <c r="A137" s="74"/>
      <c r="B137" s="73"/>
    </row>
    <row r="138" spans="1:2" ht="20.100000000000001" customHeight="1">
      <c r="A138" s="74"/>
      <c r="B138" s="73"/>
    </row>
    <row r="139" spans="1:2" ht="20.100000000000001" customHeight="1">
      <c r="A139" s="74"/>
      <c r="B139" s="73"/>
    </row>
    <row r="140" spans="1:2" ht="20.100000000000001" customHeight="1">
      <c r="A140" s="74"/>
      <c r="B140" s="73"/>
    </row>
    <row r="141" spans="1:2" ht="20.100000000000001" customHeight="1">
      <c r="A141" s="74"/>
      <c r="B141" s="73"/>
    </row>
    <row r="142" spans="1:2" ht="20.100000000000001" customHeight="1">
      <c r="A142" s="74"/>
      <c r="B142" s="73"/>
    </row>
    <row r="143" spans="1:2" ht="20.100000000000001" customHeight="1">
      <c r="A143" s="74"/>
      <c r="B143" s="73"/>
    </row>
    <row r="144" spans="1:2" ht="20.100000000000001" customHeight="1">
      <c r="A144" s="74"/>
      <c r="B144" s="73"/>
    </row>
    <row r="145" spans="1:2" ht="20.100000000000001" customHeight="1">
      <c r="A145" s="74"/>
      <c r="B145" s="73"/>
    </row>
    <row r="146" spans="1:2" ht="20.100000000000001" customHeight="1">
      <c r="A146" s="74"/>
      <c r="B146" s="73"/>
    </row>
    <row r="147" spans="1:2" ht="20.100000000000001" customHeight="1">
      <c r="A147" s="74"/>
      <c r="B147" s="73"/>
    </row>
    <row r="148" spans="1:2" ht="20.100000000000001" customHeight="1">
      <c r="A148" s="74"/>
      <c r="B148" s="73"/>
    </row>
    <row r="149" spans="1:2" ht="20.100000000000001" customHeight="1">
      <c r="A149" s="74"/>
      <c r="B149" s="73"/>
    </row>
    <row r="150" spans="1:2" ht="20.100000000000001" customHeight="1">
      <c r="A150" s="74"/>
      <c r="B150" s="73"/>
    </row>
    <row r="151" spans="1:2" ht="20.100000000000001" customHeight="1">
      <c r="A151" s="74"/>
      <c r="B151" s="73"/>
    </row>
    <row r="152" spans="1:2" ht="20.100000000000001" customHeight="1">
      <c r="A152" s="74"/>
      <c r="B152" s="73"/>
    </row>
    <row r="153" spans="1:2" ht="20.100000000000001" customHeight="1">
      <c r="A153" s="74"/>
      <c r="B153" s="73"/>
    </row>
    <row r="154" spans="1:2" ht="20.100000000000001" customHeight="1">
      <c r="A154" s="74"/>
      <c r="B154" s="73"/>
    </row>
    <row r="155" spans="1:2" ht="20.100000000000001" customHeight="1">
      <c r="A155" s="74"/>
      <c r="B155" s="73"/>
    </row>
    <row r="156" spans="1:2" ht="20.100000000000001" customHeight="1">
      <c r="A156" s="74"/>
      <c r="B156" s="73"/>
    </row>
    <row r="157" spans="1:2" ht="20.100000000000001" customHeight="1">
      <c r="A157" s="74"/>
      <c r="B157" s="73"/>
    </row>
    <row r="158" spans="1:2" ht="20.100000000000001" customHeight="1">
      <c r="A158" s="74"/>
      <c r="B158" s="73"/>
    </row>
    <row r="159" spans="1:2" ht="20.100000000000001" customHeight="1">
      <c r="A159" s="74"/>
      <c r="B159" s="73"/>
    </row>
    <row r="160" spans="1:2" ht="20.100000000000001" customHeight="1">
      <c r="A160" s="74"/>
      <c r="B160" s="73"/>
    </row>
    <row r="161" spans="1:2" ht="20.100000000000001" customHeight="1">
      <c r="A161" s="74"/>
      <c r="B161" s="73"/>
    </row>
    <row r="162" spans="1:2" ht="20.100000000000001" customHeight="1">
      <c r="A162" s="74"/>
      <c r="B162" s="73"/>
    </row>
    <row r="163" spans="1:2" ht="20.100000000000001" customHeight="1">
      <c r="A163" s="74"/>
      <c r="B163" s="73"/>
    </row>
    <row r="164" spans="1:2" ht="20.100000000000001" customHeight="1">
      <c r="A164" s="74"/>
      <c r="B164" s="73"/>
    </row>
    <row r="165" spans="1:2" ht="20.100000000000001" customHeight="1">
      <c r="A165" s="74"/>
      <c r="B165" s="73"/>
    </row>
    <row r="166" spans="1:2" ht="20.100000000000001" customHeight="1">
      <c r="A166" s="74"/>
      <c r="B166" s="73"/>
    </row>
    <row r="167" spans="1:2" ht="20.100000000000001" customHeight="1">
      <c r="A167" s="74"/>
      <c r="B167" s="73"/>
    </row>
    <row r="168" spans="1:2" ht="20.100000000000001" customHeight="1">
      <c r="A168" s="74"/>
      <c r="B168" s="73"/>
    </row>
    <row r="169" spans="1:2" ht="20.100000000000001" customHeight="1">
      <c r="A169" s="74"/>
      <c r="B169" s="73"/>
    </row>
    <row r="170" spans="1:2" ht="20.100000000000001" customHeight="1">
      <c r="A170" s="74"/>
      <c r="B170" s="73"/>
    </row>
    <row r="171" spans="1:2" ht="20.100000000000001" customHeight="1">
      <c r="A171" s="74"/>
      <c r="B171" s="73"/>
    </row>
    <row r="172" spans="1:2" ht="20.100000000000001" customHeight="1">
      <c r="A172" s="74"/>
      <c r="B172" s="73"/>
    </row>
    <row r="173" spans="1:2">
      <c r="A173" s="74"/>
      <c r="B173" s="73"/>
    </row>
  </sheetData>
  <mergeCells count="5">
    <mergeCell ref="A1:E1"/>
    <mergeCell ref="A2:E2"/>
    <mergeCell ref="A3:E3"/>
    <mergeCell ref="A110:E111"/>
    <mergeCell ref="A4:B4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100" zoomScaleNormal="100" workbookViewId="0">
      <selection activeCell="B115" sqref="B115"/>
    </sheetView>
  </sheetViews>
  <sheetFormatPr defaultColWidth="13.28515625" defaultRowHeight="12.75"/>
  <cols>
    <col min="1" max="1" width="4.42578125" style="69" bestFit="1" customWidth="1"/>
    <col min="2" max="2" width="77.7109375" style="72" bestFit="1" customWidth="1"/>
    <col min="3" max="4" width="9.85546875" style="71" bestFit="1" customWidth="1"/>
    <col min="5" max="5" width="11" style="70" bestFit="1" customWidth="1"/>
    <col min="6" max="16384" width="13.28515625" style="69"/>
  </cols>
  <sheetData>
    <row r="1" spans="1:6" s="95" customFormat="1" ht="108" customHeight="1">
      <c r="A1" s="116" t="s">
        <v>0</v>
      </c>
      <c r="B1" s="117"/>
      <c r="C1" s="117"/>
      <c r="D1" s="117"/>
      <c r="E1" s="117"/>
    </row>
    <row r="2" spans="1:6" s="88" customFormat="1" ht="20.100000000000001" customHeight="1">
      <c r="A2" s="128" t="s">
        <v>261</v>
      </c>
      <c r="B2" s="129"/>
      <c r="C2" s="129"/>
      <c r="D2" s="129"/>
      <c r="E2" s="129"/>
    </row>
    <row r="3" spans="1:6" s="88" customFormat="1" ht="20.100000000000001" customHeight="1">
      <c r="A3" s="128" t="s">
        <v>260</v>
      </c>
      <c r="B3" s="129"/>
      <c r="C3" s="129"/>
      <c r="D3" s="129"/>
      <c r="E3" s="129"/>
    </row>
    <row r="4" spans="1:6" s="96" customFormat="1" ht="27.75" customHeight="1">
      <c r="A4" s="126" t="s">
        <v>3</v>
      </c>
      <c r="B4" s="127"/>
      <c r="C4" s="78" t="s">
        <v>259</v>
      </c>
      <c r="D4" s="78" t="s">
        <v>258</v>
      </c>
      <c r="E4" s="79" t="s">
        <v>7</v>
      </c>
    </row>
    <row r="5" spans="1:6" s="97" customFormat="1" ht="20.100000000000001" customHeight="1">
      <c r="A5" s="80">
        <v>1</v>
      </c>
      <c r="B5" s="81" t="s">
        <v>257</v>
      </c>
      <c r="C5" s="82">
        <v>5.18</v>
      </c>
      <c r="D5" s="82">
        <v>6.21</v>
      </c>
      <c r="E5" s="83">
        <f t="shared" ref="E5:E36" si="0">(D5-C5)/D5</f>
        <v>0.16586151368760069</v>
      </c>
      <c r="F5" s="96"/>
    </row>
    <row r="6" spans="1:6" s="97" customFormat="1" ht="20.100000000000001" customHeight="1">
      <c r="A6" s="80">
        <v>2</v>
      </c>
      <c r="B6" s="81" t="s">
        <v>256</v>
      </c>
      <c r="C6" s="82">
        <v>3.6</v>
      </c>
      <c r="D6" s="82">
        <v>4.04</v>
      </c>
      <c r="E6" s="83">
        <f t="shared" si="0"/>
        <v>0.1089108910891089</v>
      </c>
      <c r="F6" s="96"/>
    </row>
    <row r="7" spans="1:6" s="97" customFormat="1" ht="20.100000000000001" customHeight="1">
      <c r="A7" s="80">
        <v>3</v>
      </c>
      <c r="B7" s="81" t="s">
        <v>255</v>
      </c>
      <c r="C7" s="82">
        <v>2.4900000000000002</v>
      </c>
      <c r="D7" s="82">
        <v>2.52</v>
      </c>
      <c r="E7" s="83">
        <f t="shared" si="0"/>
        <v>1.1904761904761828E-2</v>
      </c>
      <c r="F7" s="96"/>
    </row>
    <row r="8" spans="1:6" s="97" customFormat="1" ht="20.100000000000001" customHeight="1">
      <c r="A8" s="80">
        <v>4</v>
      </c>
      <c r="B8" s="81" t="s">
        <v>100</v>
      </c>
      <c r="C8" s="82">
        <v>3.94</v>
      </c>
      <c r="D8" s="82">
        <v>4.6500000000000004</v>
      </c>
      <c r="E8" s="83">
        <f t="shared" si="0"/>
        <v>0.15268817204301083</v>
      </c>
      <c r="F8" s="96"/>
    </row>
    <row r="9" spans="1:6" s="97" customFormat="1" ht="20.100000000000001" customHeight="1">
      <c r="A9" s="80">
        <v>5</v>
      </c>
      <c r="B9" s="81" t="s">
        <v>103</v>
      </c>
      <c r="C9" s="82">
        <v>5.24</v>
      </c>
      <c r="D9" s="82">
        <v>5.57</v>
      </c>
      <c r="E9" s="83">
        <f t="shared" si="0"/>
        <v>5.9245960502693006E-2</v>
      </c>
      <c r="F9" s="96"/>
    </row>
    <row r="10" spans="1:6" s="97" customFormat="1" ht="20.100000000000001" customHeight="1">
      <c r="A10" s="80">
        <v>6</v>
      </c>
      <c r="B10" s="81" t="s">
        <v>105</v>
      </c>
      <c r="C10" s="82">
        <v>3.59</v>
      </c>
      <c r="D10" s="82">
        <v>3.09</v>
      </c>
      <c r="E10" s="83">
        <f t="shared" si="0"/>
        <v>-0.16181229773462785</v>
      </c>
      <c r="F10" s="96"/>
    </row>
    <row r="11" spans="1:6" s="97" customFormat="1" ht="20.100000000000001" customHeight="1">
      <c r="A11" s="80">
        <v>7</v>
      </c>
      <c r="B11" s="81" t="s">
        <v>106</v>
      </c>
      <c r="C11" s="82">
        <v>5.37</v>
      </c>
      <c r="D11" s="82">
        <v>5.47</v>
      </c>
      <c r="E11" s="83">
        <f t="shared" si="0"/>
        <v>1.828153564899445E-2</v>
      </c>
      <c r="F11" s="96"/>
    </row>
    <row r="12" spans="1:6" s="97" customFormat="1" ht="20.100000000000001" customHeight="1">
      <c r="A12" s="80">
        <v>8</v>
      </c>
      <c r="B12" s="30" t="s">
        <v>31</v>
      </c>
      <c r="C12" s="82">
        <v>8.5399999999999991</v>
      </c>
      <c r="D12" s="82">
        <v>9.24</v>
      </c>
      <c r="E12" s="83">
        <f t="shared" si="0"/>
        <v>7.5757575757575871E-2</v>
      </c>
      <c r="F12" s="96"/>
    </row>
    <row r="13" spans="1:6" s="97" customFormat="1" ht="20.100000000000001" customHeight="1">
      <c r="A13" s="80">
        <v>9</v>
      </c>
      <c r="B13" s="30" t="s">
        <v>32</v>
      </c>
      <c r="C13" s="82">
        <v>8.0299999999999994</v>
      </c>
      <c r="D13" s="82">
        <v>7.44</v>
      </c>
      <c r="E13" s="83">
        <f t="shared" si="0"/>
        <v>-7.9301075268817064E-2</v>
      </c>
      <c r="F13" s="96"/>
    </row>
    <row r="14" spans="1:6" s="97" customFormat="1" ht="20.100000000000001" customHeight="1">
      <c r="A14" s="80">
        <v>10</v>
      </c>
      <c r="B14" s="30" t="s">
        <v>33</v>
      </c>
      <c r="C14" s="82">
        <v>13.27</v>
      </c>
      <c r="D14" s="82">
        <v>15.13</v>
      </c>
      <c r="E14" s="83">
        <f t="shared" si="0"/>
        <v>0.12293456708526114</v>
      </c>
      <c r="F14" s="96"/>
    </row>
    <row r="15" spans="1:6" s="97" customFormat="1" ht="20.100000000000001" customHeight="1">
      <c r="A15" s="80">
        <v>11</v>
      </c>
      <c r="B15" s="30" t="s">
        <v>120</v>
      </c>
      <c r="C15" s="82">
        <v>20.69</v>
      </c>
      <c r="D15" s="82">
        <v>20.149999999999999</v>
      </c>
      <c r="E15" s="83">
        <f t="shared" si="0"/>
        <v>-2.6799007444168872E-2</v>
      </c>
      <c r="F15" s="96"/>
    </row>
    <row r="16" spans="1:6" s="97" customFormat="1" ht="20.100000000000001" customHeight="1">
      <c r="A16" s="80">
        <v>12</v>
      </c>
      <c r="B16" s="30" t="s">
        <v>34</v>
      </c>
      <c r="C16" s="82">
        <v>23.31</v>
      </c>
      <c r="D16" s="82">
        <v>21.49</v>
      </c>
      <c r="E16" s="83">
        <f t="shared" si="0"/>
        <v>-8.4690553745928362E-2</v>
      </c>
      <c r="F16" s="96"/>
    </row>
    <row r="17" spans="1:6" s="97" customFormat="1" ht="20.100000000000001" customHeight="1">
      <c r="A17" s="80">
        <v>13</v>
      </c>
      <c r="B17" s="30" t="s">
        <v>11</v>
      </c>
      <c r="C17" s="82">
        <v>7.61</v>
      </c>
      <c r="D17" s="82">
        <v>8.33</v>
      </c>
      <c r="E17" s="83">
        <f t="shared" si="0"/>
        <v>8.6434573829531777E-2</v>
      </c>
      <c r="F17" s="96"/>
    </row>
    <row r="18" spans="1:6" s="97" customFormat="1" ht="20.100000000000001" customHeight="1">
      <c r="A18" s="80">
        <v>14</v>
      </c>
      <c r="B18" s="30" t="s">
        <v>12</v>
      </c>
      <c r="C18" s="82">
        <v>4.92</v>
      </c>
      <c r="D18" s="82">
        <v>5.04</v>
      </c>
      <c r="E18" s="83">
        <f t="shared" si="0"/>
        <v>2.3809523809523829E-2</v>
      </c>
      <c r="F18" s="96"/>
    </row>
    <row r="19" spans="1:6" s="97" customFormat="1" ht="20.100000000000001" customHeight="1">
      <c r="A19" s="80">
        <v>15</v>
      </c>
      <c r="B19" s="30" t="s">
        <v>35</v>
      </c>
      <c r="C19" s="82">
        <v>6.34</v>
      </c>
      <c r="D19" s="82">
        <v>6.14</v>
      </c>
      <c r="E19" s="83">
        <f t="shared" si="0"/>
        <v>-3.2573289902280159E-2</v>
      </c>
      <c r="F19" s="96"/>
    </row>
    <row r="20" spans="1:6" s="97" customFormat="1" ht="20.100000000000001" customHeight="1">
      <c r="A20" s="80">
        <v>16</v>
      </c>
      <c r="B20" s="30" t="s">
        <v>36</v>
      </c>
      <c r="C20" s="82">
        <v>15.48</v>
      </c>
      <c r="D20" s="82">
        <v>18.37</v>
      </c>
      <c r="E20" s="83">
        <f t="shared" si="0"/>
        <v>0.15732172019597171</v>
      </c>
      <c r="F20" s="96"/>
    </row>
    <row r="21" spans="1:6" s="97" customFormat="1" ht="20.100000000000001" customHeight="1">
      <c r="A21" s="80">
        <v>17</v>
      </c>
      <c r="B21" s="30" t="s">
        <v>37</v>
      </c>
      <c r="C21" s="82">
        <v>24.96</v>
      </c>
      <c r="D21" s="82">
        <v>31.15</v>
      </c>
      <c r="E21" s="83">
        <f t="shared" si="0"/>
        <v>0.19871589085072225</v>
      </c>
      <c r="F21" s="96"/>
    </row>
    <row r="22" spans="1:6" s="97" customFormat="1" ht="20.100000000000001" customHeight="1">
      <c r="A22" s="80">
        <v>18</v>
      </c>
      <c r="B22" s="30" t="s">
        <v>38</v>
      </c>
      <c r="C22" s="82">
        <v>13.36</v>
      </c>
      <c r="D22" s="82">
        <v>14.5</v>
      </c>
      <c r="E22" s="83">
        <f t="shared" si="0"/>
        <v>7.8620689655172452E-2</v>
      </c>
      <c r="F22" s="96"/>
    </row>
    <row r="23" spans="1:6" s="97" customFormat="1" ht="20.100000000000001" customHeight="1">
      <c r="A23" s="80">
        <v>19</v>
      </c>
      <c r="B23" s="30" t="s">
        <v>39</v>
      </c>
      <c r="C23" s="82">
        <v>6.89</v>
      </c>
      <c r="D23" s="82">
        <v>6.68</v>
      </c>
      <c r="E23" s="83">
        <f t="shared" si="0"/>
        <v>-3.1437125748502992E-2</v>
      </c>
      <c r="F23" s="96"/>
    </row>
    <row r="24" spans="1:6" s="97" customFormat="1" ht="20.100000000000001" customHeight="1">
      <c r="A24" s="80">
        <v>20</v>
      </c>
      <c r="B24" s="30" t="s">
        <v>40</v>
      </c>
      <c r="C24" s="82">
        <v>6.49</v>
      </c>
      <c r="D24" s="82">
        <v>7.28</v>
      </c>
      <c r="E24" s="83">
        <f t="shared" si="0"/>
        <v>0.10851648351648352</v>
      </c>
      <c r="F24" s="96"/>
    </row>
    <row r="25" spans="1:6" s="97" customFormat="1" ht="20.100000000000001" customHeight="1">
      <c r="A25" s="80">
        <v>21</v>
      </c>
      <c r="B25" s="30" t="s">
        <v>41</v>
      </c>
      <c r="C25" s="82">
        <v>5.04</v>
      </c>
      <c r="D25" s="82">
        <v>5.74</v>
      </c>
      <c r="E25" s="83">
        <f t="shared" si="0"/>
        <v>0.12195121951219515</v>
      </c>
      <c r="F25" s="96"/>
    </row>
    <row r="26" spans="1:6" s="97" customFormat="1" ht="20.100000000000001" customHeight="1">
      <c r="A26" s="80">
        <v>22</v>
      </c>
      <c r="B26" s="30" t="s">
        <v>42</v>
      </c>
      <c r="C26" s="82">
        <v>4.99</v>
      </c>
      <c r="D26" s="82">
        <v>5.36</v>
      </c>
      <c r="E26" s="83">
        <f t="shared" si="0"/>
        <v>6.9029850746268676E-2</v>
      </c>
      <c r="F26" s="96"/>
    </row>
    <row r="27" spans="1:6" s="97" customFormat="1" ht="20.100000000000001" customHeight="1">
      <c r="A27" s="80">
        <v>23</v>
      </c>
      <c r="B27" s="30" t="s">
        <v>43</v>
      </c>
      <c r="C27" s="82">
        <v>6.81</v>
      </c>
      <c r="D27" s="82">
        <v>7.71</v>
      </c>
      <c r="E27" s="83">
        <f t="shared" si="0"/>
        <v>0.11673151750972767</v>
      </c>
      <c r="F27" s="96"/>
    </row>
    <row r="28" spans="1:6" s="97" customFormat="1" ht="20.100000000000001" customHeight="1">
      <c r="A28" s="80">
        <v>24</v>
      </c>
      <c r="B28" s="30" t="s">
        <v>254</v>
      </c>
      <c r="C28" s="82">
        <v>5.96</v>
      </c>
      <c r="D28" s="82">
        <v>4.53</v>
      </c>
      <c r="E28" s="83">
        <f t="shared" si="0"/>
        <v>-0.3156732891832229</v>
      </c>
      <c r="F28" s="96"/>
    </row>
    <row r="29" spans="1:6" s="97" customFormat="1" ht="20.100000000000001" customHeight="1">
      <c r="A29" s="80">
        <v>25</v>
      </c>
      <c r="B29" s="30" t="s">
        <v>253</v>
      </c>
      <c r="C29" s="82">
        <v>8.0500000000000007</v>
      </c>
      <c r="D29" s="82">
        <v>7.63</v>
      </c>
      <c r="E29" s="83">
        <f t="shared" si="0"/>
        <v>-5.5045871559633135E-2</v>
      </c>
      <c r="F29" s="96"/>
    </row>
    <row r="30" spans="1:6" s="97" customFormat="1" ht="20.100000000000001" customHeight="1">
      <c r="A30" s="80">
        <v>26</v>
      </c>
      <c r="B30" s="30" t="s">
        <v>252</v>
      </c>
      <c r="C30" s="82">
        <v>10.34</v>
      </c>
      <c r="D30" s="82">
        <v>10.32</v>
      </c>
      <c r="E30" s="83">
        <f t="shared" si="0"/>
        <v>-1.9379844961239896E-3</v>
      </c>
      <c r="F30" s="96"/>
    </row>
    <row r="31" spans="1:6" s="97" customFormat="1" ht="20.100000000000001" customHeight="1">
      <c r="A31" s="80">
        <v>27</v>
      </c>
      <c r="B31" s="30" t="s">
        <v>251</v>
      </c>
      <c r="C31" s="82">
        <v>11.42</v>
      </c>
      <c r="D31" s="82">
        <v>10.57</v>
      </c>
      <c r="E31" s="83">
        <f t="shared" si="0"/>
        <v>-8.0416272469252564E-2</v>
      </c>
      <c r="F31" s="96"/>
    </row>
    <row r="32" spans="1:6" s="97" customFormat="1" ht="20.100000000000001" customHeight="1">
      <c r="A32" s="80">
        <v>28</v>
      </c>
      <c r="B32" s="30" t="s">
        <v>15</v>
      </c>
      <c r="C32" s="82">
        <v>8.9600000000000009</v>
      </c>
      <c r="D32" s="82">
        <v>12.72</v>
      </c>
      <c r="E32" s="83">
        <f t="shared" si="0"/>
        <v>0.29559748427672955</v>
      </c>
      <c r="F32" s="96"/>
    </row>
    <row r="33" spans="1:6" s="97" customFormat="1" ht="20.100000000000001" customHeight="1">
      <c r="A33" s="80">
        <v>29</v>
      </c>
      <c r="B33" s="30" t="s">
        <v>14</v>
      </c>
      <c r="C33" s="82">
        <v>10.93</v>
      </c>
      <c r="D33" s="82">
        <v>11.42</v>
      </c>
      <c r="E33" s="83">
        <f t="shared" si="0"/>
        <v>4.2907180385288984E-2</v>
      </c>
      <c r="F33" s="96"/>
    </row>
    <row r="34" spans="1:6" s="97" customFormat="1" ht="20.100000000000001" customHeight="1">
      <c r="A34" s="80">
        <v>30</v>
      </c>
      <c r="B34" s="30" t="s">
        <v>13</v>
      </c>
      <c r="C34" s="82">
        <v>8.89</v>
      </c>
      <c r="D34" s="82">
        <v>9.91</v>
      </c>
      <c r="E34" s="83">
        <f t="shared" si="0"/>
        <v>0.10292633703329965</v>
      </c>
      <c r="F34" s="96"/>
    </row>
    <row r="35" spans="1:6" s="97" customFormat="1" ht="20.100000000000001" customHeight="1">
      <c r="A35" s="80">
        <v>31</v>
      </c>
      <c r="B35" s="30" t="s">
        <v>16</v>
      </c>
      <c r="C35" s="82">
        <v>4.67</v>
      </c>
      <c r="D35" s="82">
        <v>6.01</v>
      </c>
      <c r="E35" s="83">
        <f t="shared" si="0"/>
        <v>0.22296173044925124</v>
      </c>
      <c r="F35" s="96"/>
    </row>
    <row r="36" spans="1:6" s="97" customFormat="1" ht="20.100000000000001" customHeight="1">
      <c r="A36" s="80">
        <v>32</v>
      </c>
      <c r="B36" s="30" t="s">
        <v>17</v>
      </c>
      <c r="C36" s="82">
        <v>9.1999999999999993</v>
      </c>
      <c r="D36" s="82">
        <v>10.84</v>
      </c>
      <c r="E36" s="83">
        <f t="shared" si="0"/>
        <v>0.15129151291512921</v>
      </c>
      <c r="F36" s="96"/>
    </row>
    <row r="37" spans="1:6" s="97" customFormat="1" ht="20.100000000000001" customHeight="1">
      <c r="A37" s="80">
        <v>33</v>
      </c>
      <c r="B37" s="30" t="s">
        <v>18</v>
      </c>
      <c r="C37" s="82">
        <v>11.28</v>
      </c>
      <c r="D37" s="82">
        <v>11.49</v>
      </c>
      <c r="E37" s="83">
        <f t="shared" ref="E37:E68" si="1">(D37-C37)/D37</f>
        <v>1.8276762402088847E-2</v>
      </c>
      <c r="F37" s="96"/>
    </row>
    <row r="38" spans="1:6" s="97" customFormat="1" ht="20.100000000000001" customHeight="1">
      <c r="A38" s="80">
        <v>34</v>
      </c>
      <c r="B38" s="30" t="s">
        <v>19</v>
      </c>
      <c r="C38" s="82">
        <v>13.21</v>
      </c>
      <c r="D38" s="82">
        <v>13.15</v>
      </c>
      <c r="E38" s="83">
        <f t="shared" si="1"/>
        <v>-4.5627376425855888E-3</v>
      </c>
      <c r="F38" s="96"/>
    </row>
    <row r="39" spans="1:6" s="97" customFormat="1" ht="20.100000000000001" customHeight="1">
      <c r="A39" s="80">
        <v>35</v>
      </c>
      <c r="B39" s="30" t="s">
        <v>20</v>
      </c>
      <c r="C39" s="82">
        <v>22.2</v>
      </c>
      <c r="D39" s="82">
        <v>20.76</v>
      </c>
      <c r="E39" s="83">
        <f t="shared" si="1"/>
        <v>-6.9364161849710865E-2</v>
      </c>
      <c r="F39" s="96"/>
    </row>
    <row r="40" spans="1:6" s="97" customFormat="1" ht="20.100000000000001" customHeight="1">
      <c r="A40" s="80">
        <v>36</v>
      </c>
      <c r="B40" s="30" t="s">
        <v>21</v>
      </c>
      <c r="C40" s="82">
        <v>12.52</v>
      </c>
      <c r="D40" s="82">
        <v>12.37</v>
      </c>
      <c r="E40" s="83">
        <f t="shared" si="1"/>
        <v>-1.2126111560226383E-2</v>
      </c>
      <c r="F40" s="96"/>
    </row>
    <row r="41" spans="1:6" s="97" customFormat="1" ht="20.100000000000001" customHeight="1">
      <c r="A41" s="80">
        <v>37</v>
      </c>
      <c r="B41" s="30" t="s">
        <v>22</v>
      </c>
      <c r="C41" s="84">
        <v>18.600000000000001</v>
      </c>
      <c r="D41" s="84">
        <v>19.75</v>
      </c>
      <c r="E41" s="83">
        <f t="shared" si="1"/>
        <v>5.8227848101265751E-2</v>
      </c>
      <c r="F41" s="96"/>
    </row>
    <row r="42" spans="1:6" s="97" customFormat="1" ht="20.100000000000001" customHeight="1">
      <c r="A42" s="80">
        <v>38</v>
      </c>
      <c r="B42" s="30" t="s">
        <v>23</v>
      </c>
      <c r="C42" s="84">
        <v>7.52</v>
      </c>
      <c r="D42" s="84">
        <v>7.46</v>
      </c>
      <c r="E42" s="83">
        <f t="shared" si="1"/>
        <v>-8.0428954423591974E-3</v>
      </c>
      <c r="F42" s="96"/>
    </row>
    <row r="43" spans="1:6" s="97" customFormat="1" ht="20.100000000000001" customHeight="1">
      <c r="A43" s="80">
        <v>39</v>
      </c>
      <c r="B43" s="30" t="s">
        <v>24</v>
      </c>
      <c r="C43" s="84">
        <v>8.35</v>
      </c>
      <c r="D43" s="84">
        <v>9.4700000000000006</v>
      </c>
      <c r="E43" s="83">
        <f t="shared" si="1"/>
        <v>0.11826821541710675</v>
      </c>
      <c r="F43" s="96"/>
    </row>
    <row r="44" spans="1:6" s="97" customFormat="1" ht="20.100000000000001" customHeight="1">
      <c r="A44" s="80">
        <v>40</v>
      </c>
      <c r="B44" s="30" t="s">
        <v>25</v>
      </c>
      <c r="C44" s="84">
        <v>13.66</v>
      </c>
      <c r="D44" s="84">
        <v>14.64</v>
      </c>
      <c r="E44" s="83">
        <f t="shared" si="1"/>
        <v>6.6939890710382546E-2</v>
      </c>
      <c r="F44" s="96"/>
    </row>
    <row r="45" spans="1:6" s="97" customFormat="1" ht="20.100000000000001" customHeight="1">
      <c r="A45" s="80">
        <v>41</v>
      </c>
      <c r="B45" s="30" t="s">
        <v>26</v>
      </c>
      <c r="C45" s="84">
        <v>22.43</v>
      </c>
      <c r="D45" s="84">
        <v>22.57</v>
      </c>
      <c r="E45" s="83">
        <f t="shared" si="1"/>
        <v>6.2029242357111462E-3</v>
      </c>
      <c r="F45" s="96"/>
    </row>
    <row r="46" spans="1:6" s="97" customFormat="1" ht="20.100000000000001" customHeight="1">
      <c r="A46" s="80">
        <v>42</v>
      </c>
      <c r="B46" s="30" t="s">
        <v>27</v>
      </c>
      <c r="C46" s="84">
        <v>10.65</v>
      </c>
      <c r="D46" s="84">
        <v>11.79</v>
      </c>
      <c r="E46" s="83">
        <f t="shared" si="1"/>
        <v>9.6692111959287438E-2</v>
      </c>
      <c r="F46" s="96"/>
    </row>
    <row r="47" spans="1:6" s="97" customFormat="1" ht="20.100000000000001" customHeight="1">
      <c r="A47" s="80">
        <v>43</v>
      </c>
      <c r="B47" s="30" t="s">
        <v>28</v>
      </c>
      <c r="C47" s="84">
        <v>15.38</v>
      </c>
      <c r="D47" s="84">
        <v>17.309999999999999</v>
      </c>
      <c r="E47" s="83">
        <f t="shared" si="1"/>
        <v>0.11149624494511831</v>
      </c>
      <c r="F47" s="96"/>
    </row>
    <row r="48" spans="1:6" s="97" customFormat="1" ht="20.100000000000001" customHeight="1">
      <c r="A48" s="80">
        <v>44</v>
      </c>
      <c r="B48" s="30" t="s">
        <v>250</v>
      </c>
      <c r="C48" s="84">
        <v>2.5</v>
      </c>
      <c r="D48" s="84">
        <v>2.31</v>
      </c>
      <c r="E48" s="83">
        <f t="shared" si="1"/>
        <v>-8.2251082251082228E-2</v>
      </c>
      <c r="F48" s="96"/>
    </row>
    <row r="49" spans="1:6" s="97" customFormat="1" ht="20.100000000000001" customHeight="1">
      <c r="A49" s="80">
        <v>45</v>
      </c>
      <c r="B49" s="30" t="s">
        <v>29</v>
      </c>
      <c r="C49" s="84">
        <v>2.82</v>
      </c>
      <c r="D49" s="84">
        <v>3.22</v>
      </c>
      <c r="E49" s="83">
        <f t="shared" si="1"/>
        <v>0.12422360248447216</v>
      </c>
      <c r="F49" s="96"/>
    </row>
    <row r="50" spans="1:6" s="97" customFormat="1" ht="20.100000000000001" customHeight="1">
      <c r="A50" s="80">
        <v>46</v>
      </c>
      <c r="B50" s="30" t="s">
        <v>249</v>
      </c>
      <c r="C50" s="84">
        <v>12.77</v>
      </c>
      <c r="D50" s="84">
        <v>13.51</v>
      </c>
      <c r="E50" s="83">
        <f t="shared" si="1"/>
        <v>5.4774241302738731E-2</v>
      </c>
      <c r="F50" s="96"/>
    </row>
    <row r="51" spans="1:6" s="97" customFormat="1" ht="20.100000000000001" customHeight="1">
      <c r="A51" s="80">
        <v>47</v>
      </c>
      <c r="B51" s="30" t="s">
        <v>30</v>
      </c>
      <c r="C51" s="84">
        <v>2.5099999999999998</v>
      </c>
      <c r="D51" s="84">
        <v>2.74</v>
      </c>
      <c r="E51" s="83">
        <f t="shared" si="1"/>
        <v>8.3941605839416206E-2</v>
      </c>
      <c r="F51" s="96"/>
    </row>
    <row r="52" spans="1:6" s="97" customFormat="1" ht="20.100000000000001" customHeight="1">
      <c r="A52" s="80">
        <v>48</v>
      </c>
      <c r="B52" s="30" t="s">
        <v>44</v>
      </c>
      <c r="C52" s="84">
        <v>6.48</v>
      </c>
      <c r="D52" s="84">
        <v>8.07</v>
      </c>
      <c r="E52" s="83">
        <f t="shared" si="1"/>
        <v>0.19702602230483268</v>
      </c>
      <c r="F52" s="96"/>
    </row>
    <row r="53" spans="1:6" s="97" customFormat="1" ht="20.100000000000001" customHeight="1">
      <c r="A53" s="80">
        <v>49</v>
      </c>
      <c r="B53" s="30" t="s">
        <v>45</v>
      </c>
      <c r="C53" s="84">
        <v>4.76</v>
      </c>
      <c r="D53" s="84">
        <v>5.18</v>
      </c>
      <c r="E53" s="83">
        <f t="shared" si="1"/>
        <v>8.1081081081081072E-2</v>
      </c>
      <c r="F53" s="96"/>
    </row>
    <row r="54" spans="1:6" s="97" customFormat="1" ht="20.100000000000001" customHeight="1">
      <c r="A54" s="80">
        <v>50</v>
      </c>
      <c r="B54" s="30" t="s">
        <v>46</v>
      </c>
      <c r="C54" s="84">
        <v>7.24</v>
      </c>
      <c r="D54" s="84">
        <v>7.58</v>
      </c>
      <c r="E54" s="83">
        <f t="shared" si="1"/>
        <v>4.4854881266490745E-2</v>
      </c>
      <c r="F54" s="96"/>
    </row>
    <row r="55" spans="1:6" s="97" customFormat="1" ht="20.100000000000001" customHeight="1">
      <c r="A55" s="80">
        <v>51</v>
      </c>
      <c r="B55" s="30" t="s">
        <v>128</v>
      </c>
      <c r="C55" s="84">
        <v>7.29</v>
      </c>
      <c r="D55" s="84">
        <v>7.38</v>
      </c>
      <c r="E55" s="83">
        <f t="shared" si="1"/>
        <v>1.2195121951219494E-2</v>
      </c>
      <c r="F55" s="96"/>
    </row>
    <row r="56" spans="1:6" s="97" customFormat="1" ht="20.100000000000001" customHeight="1">
      <c r="A56" s="80">
        <v>52</v>
      </c>
      <c r="B56" s="30" t="s">
        <v>121</v>
      </c>
      <c r="C56" s="84">
        <v>6.42</v>
      </c>
      <c r="D56" s="84">
        <v>8.9499999999999993</v>
      </c>
      <c r="E56" s="83">
        <f t="shared" si="1"/>
        <v>0.28268156424580998</v>
      </c>
      <c r="F56" s="96"/>
    </row>
    <row r="57" spans="1:6" s="97" customFormat="1" ht="20.100000000000001" customHeight="1">
      <c r="A57" s="80">
        <v>53</v>
      </c>
      <c r="B57" s="30" t="s">
        <v>199</v>
      </c>
      <c r="C57" s="84">
        <v>10.73</v>
      </c>
      <c r="D57" s="84">
        <v>10.37</v>
      </c>
      <c r="E57" s="83">
        <f t="shared" si="1"/>
        <v>-3.4715525554484206E-2</v>
      </c>
      <c r="F57" s="96"/>
    </row>
    <row r="58" spans="1:6" s="97" customFormat="1" ht="20.100000000000001" customHeight="1">
      <c r="A58" s="80">
        <v>54</v>
      </c>
      <c r="B58" s="30" t="s">
        <v>47</v>
      </c>
      <c r="C58" s="84">
        <v>14.09</v>
      </c>
      <c r="D58" s="84">
        <v>12.79</v>
      </c>
      <c r="E58" s="83">
        <f t="shared" si="1"/>
        <v>-0.10164190774042227</v>
      </c>
      <c r="F58" s="96"/>
    </row>
    <row r="59" spans="1:6" s="97" customFormat="1" ht="20.100000000000001" customHeight="1">
      <c r="A59" s="80">
        <v>55</v>
      </c>
      <c r="B59" s="30" t="s">
        <v>48</v>
      </c>
      <c r="C59" s="84">
        <v>12.65</v>
      </c>
      <c r="D59" s="84">
        <v>12.21</v>
      </c>
      <c r="E59" s="83">
        <f t="shared" si="1"/>
        <v>-3.6036036036035994E-2</v>
      </c>
      <c r="F59" s="96"/>
    </row>
    <row r="60" spans="1:6" s="97" customFormat="1" ht="20.100000000000001" customHeight="1">
      <c r="A60" s="80">
        <v>56</v>
      </c>
      <c r="B60" s="30" t="s">
        <v>49</v>
      </c>
      <c r="C60" s="84">
        <v>13.2</v>
      </c>
      <c r="D60" s="84">
        <v>12.77</v>
      </c>
      <c r="E60" s="83">
        <f t="shared" si="1"/>
        <v>-3.3672670321064975E-2</v>
      </c>
      <c r="F60" s="96"/>
    </row>
    <row r="61" spans="1:6" s="97" customFormat="1" ht="20.100000000000001" customHeight="1">
      <c r="A61" s="80">
        <v>57</v>
      </c>
      <c r="B61" s="30" t="s">
        <v>50</v>
      </c>
      <c r="C61" s="84">
        <v>8.93</v>
      </c>
      <c r="D61" s="84">
        <v>8</v>
      </c>
      <c r="E61" s="83">
        <f t="shared" si="1"/>
        <v>-0.11624999999999996</v>
      </c>
      <c r="F61" s="96"/>
    </row>
    <row r="62" spans="1:6" s="97" customFormat="1" ht="20.100000000000001" customHeight="1">
      <c r="A62" s="80">
        <v>58</v>
      </c>
      <c r="B62" s="30" t="s">
        <v>51</v>
      </c>
      <c r="C62" s="84">
        <v>8.01</v>
      </c>
      <c r="D62" s="84">
        <v>12.77</v>
      </c>
      <c r="E62" s="83">
        <f t="shared" si="1"/>
        <v>0.37274862960062649</v>
      </c>
      <c r="F62" s="96"/>
    </row>
    <row r="63" spans="1:6" s="97" customFormat="1" ht="20.100000000000001" customHeight="1">
      <c r="A63" s="80">
        <v>59</v>
      </c>
      <c r="B63" s="30" t="s">
        <v>52</v>
      </c>
      <c r="C63" s="84">
        <v>1.84</v>
      </c>
      <c r="D63" s="84">
        <v>1.94</v>
      </c>
      <c r="E63" s="83">
        <f t="shared" si="1"/>
        <v>5.1546391752577254E-2</v>
      </c>
      <c r="F63" s="96"/>
    </row>
    <row r="64" spans="1:6" s="97" customFormat="1" ht="20.100000000000001" customHeight="1">
      <c r="A64" s="80">
        <v>60</v>
      </c>
      <c r="B64" s="30" t="s">
        <v>53</v>
      </c>
      <c r="C64" s="84">
        <v>1.65</v>
      </c>
      <c r="D64" s="84">
        <v>1.98</v>
      </c>
      <c r="E64" s="83">
        <f t="shared" si="1"/>
        <v>0.16666666666666671</v>
      </c>
      <c r="F64" s="96"/>
    </row>
    <row r="65" spans="1:6" s="97" customFormat="1" ht="20.100000000000001" customHeight="1">
      <c r="A65" s="80">
        <v>61</v>
      </c>
      <c r="B65" s="30" t="s">
        <v>54</v>
      </c>
      <c r="C65" s="84">
        <v>1.21</v>
      </c>
      <c r="D65" s="84">
        <v>1.39</v>
      </c>
      <c r="E65" s="83">
        <f t="shared" si="1"/>
        <v>0.12949640287769781</v>
      </c>
      <c r="F65" s="96"/>
    </row>
    <row r="66" spans="1:6" s="97" customFormat="1" ht="20.100000000000001" customHeight="1">
      <c r="A66" s="80">
        <v>62</v>
      </c>
      <c r="B66" s="30" t="s">
        <v>55</v>
      </c>
      <c r="C66" s="84">
        <v>1.81</v>
      </c>
      <c r="D66" s="84">
        <v>1.98</v>
      </c>
      <c r="E66" s="83">
        <f t="shared" si="1"/>
        <v>8.5858585858585829E-2</v>
      </c>
      <c r="F66" s="96"/>
    </row>
    <row r="67" spans="1:6" s="97" customFormat="1" ht="20.100000000000001" customHeight="1">
      <c r="A67" s="80">
        <v>63</v>
      </c>
      <c r="B67" s="30" t="s">
        <v>57</v>
      </c>
      <c r="C67" s="84">
        <v>4.1100000000000003</v>
      </c>
      <c r="D67" s="84">
        <v>4.3</v>
      </c>
      <c r="E67" s="83">
        <f t="shared" si="1"/>
        <v>4.4186046511627795E-2</v>
      </c>
      <c r="F67" s="96"/>
    </row>
    <row r="68" spans="1:6" s="97" customFormat="1" ht="20.100000000000001" customHeight="1">
      <c r="A68" s="80">
        <v>64</v>
      </c>
      <c r="B68" s="30" t="s">
        <v>58</v>
      </c>
      <c r="C68" s="84">
        <v>5.0599999999999996</v>
      </c>
      <c r="D68" s="84">
        <v>4.95</v>
      </c>
      <c r="E68" s="83">
        <f t="shared" si="1"/>
        <v>-2.2222222222222105E-2</v>
      </c>
      <c r="F68" s="96"/>
    </row>
    <row r="69" spans="1:6" s="97" customFormat="1" ht="20.100000000000001" customHeight="1">
      <c r="A69" s="80">
        <v>65</v>
      </c>
      <c r="B69" s="30" t="s">
        <v>60</v>
      </c>
      <c r="C69" s="84">
        <v>7.14</v>
      </c>
      <c r="D69" s="84">
        <v>7.05</v>
      </c>
      <c r="E69" s="83">
        <f t="shared" ref="E69:E100" si="2">(D69-C69)/D69</f>
        <v>-1.2765957446808491E-2</v>
      </c>
      <c r="F69" s="96"/>
    </row>
    <row r="70" spans="1:6" s="97" customFormat="1" ht="20.100000000000001" customHeight="1">
      <c r="A70" s="80">
        <v>66</v>
      </c>
      <c r="B70" s="30" t="s">
        <v>61</v>
      </c>
      <c r="C70" s="84">
        <v>8.6</v>
      </c>
      <c r="D70" s="84">
        <v>8.75</v>
      </c>
      <c r="E70" s="83">
        <f t="shared" si="2"/>
        <v>1.7142857142857182E-2</v>
      </c>
      <c r="F70" s="96"/>
    </row>
    <row r="71" spans="1:6" s="97" customFormat="1" ht="20.100000000000001" customHeight="1">
      <c r="A71" s="80">
        <v>67</v>
      </c>
      <c r="B71" s="30" t="s">
        <v>62</v>
      </c>
      <c r="C71" s="84">
        <v>9.24</v>
      </c>
      <c r="D71" s="84">
        <v>9.23</v>
      </c>
      <c r="E71" s="83">
        <f t="shared" si="2"/>
        <v>-1.0834236186348632E-3</v>
      </c>
      <c r="F71" s="96"/>
    </row>
    <row r="72" spans="1:6" s="97" customFormat="1" ht="20.100000000000001" customHeight="1">
      <c r="A72" s="80">
        <v>68</v>
      </c>
      <c r="B72" s="30" t="s">
        <v>63</v>
      </c>
      <c r="C72" s="84">
        <v>7.82</v>
      </c>
      <c r="D72" s="84">
        <v>8.33</v>
      </c>
      <c r="E72" s="83">
        <f t="shared" si="2"/>
        <v>6.1224489795918338E-2</v>
      </c>
      <c r="F72" s="96"/>
    </row>
    <row r="73" spans="1:6" s="97" customFormat="1" ht="20.100000000000001" customHeight="1">
      <c r="A73" s="80">
        <v>69</v>
      </c>
      <c r="B73" s="30" t="s">
        <v>64</v>
      </c>
      <c r="C73" s="84">
        <v>8.17</v>
      </c>
      <c r="D73" s="84">
        <v>9.01</v>
      </c>
      <c r="E73" s="83">
        <f t="shared" si="2"/>
        <v>9.3229744728079891E-2</v>
      </c>
      <c r="F73" s="96"/>
    </row>
    <row r="74" spans="1:6" s="97" customFormat="1" ht="20.100000000000001" customHeight="1">
      <c r="A74" s="80">
        <v>70</v>
      </c>
      <c r="B74" s="30" t="s">
        <v>65</v>
      </c>
      <c r="C74" s="84">
        <v>2.73</v>
      </c>
      <c r="D74" s="84">
        <v>3.18</v>
      </c>
      <c r="E74" s="83">
        <f t="shared" si="2"/>
        <v>0.1415094339622642</v>
      </c>
      <c r="F74" s="96"/>
    </row>
    <row r="75" spans="1:6" s="97" customFormat="1" ht="20.100000000000001" customHeight="1">
      <c r="A75" s="80">
        <v>71</v>
      </c>
      <c r="B75" s="30" t="s">
        <v>66</v>
      </c>
      <c r="C75" s="84">
        <v>3.23</v>
      </c>
      <c r="D75" s="84">
        <v>3.86</v>
      </c>
      <c r="E75" s="83">
        <f t="shared" si="2"/>
        <v>0.16321243523316059</v>
      </c>
      <c r="F75" s="96"/>
    </row>
    <row r="76" spans="1:6" s="97" customFormat="1" ht="20.100000000000001" customHeight="1">
      <c r="A76" s="80">
        <v>72</v>
      </c>
      <c r="B76" s="30" t="s">
        <v>67</v>
      </c>
      <c r="C76" s="84">
        <v>4.46</v>
      </c>
      <c r="D76" s="84">
        <v>4.79</v>
      </c>
      <c r="E76" s="83">
        <f t="shared" si="2"/>
        <v>6.8893528183716093E-2</v>
      </c>
      <c r="F76" s="96"/>
    </row>
    <row r="77" spans="1:6" s="97" customFormat="1" ht="20.100000000000001" customHeight="1">
      <c r="A77" s="80">
        <v>73</v>
      </c>
      <c r="B77" s="30" t="s">
        <v>68</v>
      </c>
      <c r="C77" s="84">
        <v>3.65</v>
      </c>
      <c r="D77" s="84">
        <v>3.99</v>
      </c>
      <c r="E77" s="83">
        <f t="shared" si="2"/>
        <v>8.5213032581453699E-2</v>
      </c>
      <c r="F77" s="96"/>
    </row>
    <row r="78" spans="1:6" s="97" customFormat="1" ht="20.100000000000001" customHeight="1">
      <c r="A78" s="80">
        <v>74</v>
      </c>
      <c r="B78" s="30" t="s">
        <v>69</v>
      </c>
      <c r="C78" s="84">
        <v>1.52</v>
      </c>
      <c r="D78" s="84">
        <v>1.53</v>
      </c>
      <c r="E78" s="83">
        <f t="shared" si="2"/>
        <v>6.5359477124183061E-3</v>
      </c>
      <c r="F78" s="96"/>
    </row>
    <row r="79" spans="1:6" s="97" customFormat="1" ht="20.100000000000001" customHeight="1">
      <c r="A79" s="80">
        <v>75</v>
      </c>
      <c r="B79" s="30" t="s">
        <v>70</v>
      </c>
      <c r="C79" s="84">
        <v>1.71</v>
      </c>
      <c r="D79" s="84">
        <v>1.79</v>
      </c>
      <c r="E79" s="83">
        <f t="shared" si="2"/>
        <v>4.4692737430167634E-2</v>
      </c>
      <c r="F79" s="96"/>
    </row>
    <row r="80" spans="1:6" s="97" customFormat="1" ht="20.100000000000001" customHeight="1">
      <c r="A80" s="80">
        <v>76</v>
      </c>
      <c r="B80" s="30" t="s">
        <v>71</v>
      </c>
      <c r="C80" s="84">
        <v>1.19</v>
      </c>
      <c r="D80" s="84">
        <v>1.21</v>
      </c>
      <c r="E80" s="83">
        <f t="shared" si="2"/>
        <v>1.6528925619834725E-2</v>
      </c>
      <c r="F80" s="96"/>
    </row>
    <row r="81" spans="1:6" s="97" customFormat="1" ht="20.100000000000001" customHeight="1">
      <c r="A81" s="80">
        <v>77</v>
      </c>
      <c r="B81" s="30" t="s">
        <v>73</v>
      </c>
      <c r="C81" s="84">
        <v>4.6900000000000004</v>
      </c>
      <c r="D81" s="84">
        <v>5.27</v>
      </c>
      <c r="E81" s="83">
        <f t="shared" si="2"/>
        <v>0.11005692599620479</v>
      </c>
      <c r="F81" s="96"/>
    </row>
    <row r="82" spans="1:6" s="97" customFormat="1" ht="20.100000000000001" customHeight="1">
      <c r="A82" s="80">
        <v>78</v>
      </c>
      <c r="B82" s="30" t="s">
        <v>132</v>
      </c>
      <c r="C82" s="84">
        <v>7.06</v>
      </c>
      <c r="D82" s="84">
        <v>7.38</v>
      </c>
      <c r="E82" s="83">
        <f t="shared" si="2"/>
        <v>4.3360433604336085E-2</v>
      </c>
      <c r="F82" s="96"/>
    </row>
    <row r="83" spans="1:6" s="97" customFormat="1" ht="20.100000000000001" customHeight="1">
      <c r="A83" s="80">
        <v>79</v>
      </c>
      <c r="B83" s="30" t="s">
        <v>74</v>
      </c>
      <c r="C83" s="84">
        <v>6.32</v>
      </c>
      <c r="D83" s="84">
        <v>5.67</v>
      </c>
      <c r="E83" s="83">
        <f t="shared" si="2"/>
        <v>-0.11463844797178137</v>
      </c>
      <c r="F83" s="96"/>
    </row>
    <row r="84" spans="1:6" s="97" customFormat="1" ht="20.100000000000001" customHeight="1">
      <c r="A84" s="80">
        <v>80</v>
      </c>
      <c r="B84" s="30" t="s">
        <v>75</v>
      </c>
      <c r="C84" s="84">
        <v>2.99</v>
      </c>
      <c r="D84" s="84">
        <v>3</v>
      </c>
      <c r="E84" s="83">
        <f t="shared" si="2"/>
        <v>3.3333333333332624E-3</v>
      </c>
      <c r="F84" s="96"/>
    </row>
    <row r="85" spans="1:6" s="97" customFormat="1" ht="20.100000000000001" customHeight="1">
      <c r="A85" s="80">
        <v>81</v>
      </c>
      <c r="B85" s="30" t="s">
        <v>76</v>
      </c>
      <c r="C85" s="84">
        <v>2.6</v>
      </c>
      <c r="D85" s="84">
        <v>2.54</v>
      </c>
      <c r="E85" s="83">
        <f t="shared" si="2"/>
        <v>-2.3622047244094509E-2</v>
      </c>
      <c r="F85" s="96"/>
    </row>
    <row r="86" spans="1:6" s="97" customFormat="1" ht="20.100000000000001" customHeight="1">
      <c r="A86" s="80">
        <v>82</v>
      </c>
      <c r="B86" s="30" t="s">
        <v>77</v>
      </c>
      <c r="C86" s="84">
        <v>2.91</v>
      </c>
      <c r="D86" s="84">
        <v>3.34</v>
      </c>
      <c r="E86" s="83">
        <f t="shared" si="2"/>
        <v>0.12874251497005981</v>
      </c>
      <c r="F86" s="96"/>
    </row>
    <row r="87" spans="1:6" s="97" customFormat="1" ht="20.100000000000001" customHeight="1">
      <c r="A87" s="80">
        <v>83</v>
      </c>
      <c r="B87" s="30" t="s">
        <v>79</v>
      </c>
      <c r="C87" s="84">
        <v>6.36</v>
      </c>
      <c r="D87" s="84">
        <v>6.42</v>
      </c>
      <c r="E87" s="83">
        <f t="shared" si="2"/>
        <v>9.3457943925233031E-3</v>
      </c>
      <c r="F87" s="96"/>
    </row>
    <row r="88" spans="1:6" s="97" customFormat="1" ht="20.100000000000001" customHeight="1">
      <c r="A88" s="80">
        <v>84</v>
      </c>
      <c r="B88" s="30" t="s">
        <v>80</v>
      </c>
      <c r="C88" s="84">
        <v>5.18</v>
      </c>
      <c r="D88" s="84">
        <v>5.52</v>
      </c>
      <c r="E88" s="83">
        <f t="shared" si="2"/>
        <v>6.1594202898550707E-2</v>
      </c>
      <c r="F88" s="96"/>
    </row>
    <row r="89" spans="1:6" s="97" customFormat="1" ht="20.100000000000001" customHeight="1">
      <c r="A89" s="80">
        <v>85</v>
      </c>
      <c r="B89" s="30" t="s">
        <v>81</v>
      </c>
      <c r="C89" s="84">
        <v>7.06</v>
      </c>
      <c r="D89" s="84">
        <v>7.7</v>
      </c>
      <c r="E89" s="83">
        <f t="shared" si="2"/>
        <v>8.3116883116883186E-2</v>
      </c>
      <c r="F89" s="96"/>
    </row>
    <row r="90" spans="1:6" s="97" customFormat="1" ht="20.100000000000001" customHeight="1">
      <c r="A90" s="80">
        <v>86</v>
      </c>
      <c r="B90" s="30" t="s">
        <v>248</v>
      </c>
      <c r="C90" s="84">
        <v>6.75</v>
      </c>
      <c r="D90" s="84">
        <v>7.35</v>
      </c>
      <c r="E90" s="83">
        <f t="shared" si="2"/>
        <v>8.1632653061224442E-2</v>
      </c>
      <c r="F90" s="96"/>
    </row>
    <row r="91" spans="1:6" s="97" customFormat="1" ht="20.100000000000001" customHeight="1">
      <c r="A91" s="80">
        <v>87</v>
      </c>
      <c r="B91" s="30" t="s">
        <v>180</v>
      </c>
      <c r="C91" s="84">
        <v>5.09</v>
      </c>
      <c r="D91" s="84">
        <v>5.6</v>
      </c>
      <c r="E91" s="83">
        <f t="shared" si="2"/>
        <v>9.1071428571428539E-2</v>
      </c>
      <c r="F91" s="96"/>
    </row>
    <row r="92" spans="1:6" s="97" customFormat="1" ht="20.100000000000001" customHeight="1">
      <c r="A92" s="80">
        <v>88</v>
      </c>
      <c r="B92" s="30" t="s">
        <v>83</v>
      </c>
      <c r="C92" s="84">
        <v>5.87</v>
      </c>
      <c r="D92" s="84">
        <v>7.03</v>
      </c>
      <c r="E92" s="83">
        <f t="shared" si="2"/>
        <v>0.16500711237553345</v>
      </c>
      <c r="F92" s="96"/>
    </row>
    <row r="93" spans="1:6" s="97" customFormat="1" ht="20.100000000000001" customHeight="1">
      <c r="A93" s="80">
        <v>89</v>
      </c>
      <c r="B93" s="30" t="s">
        <v>84</v>
      </c>
      <c r="C93" s="84">
        <v>7.03</v>
      </c>
      <c r="D93" s="84">
        <v>8.27</v>
      </c>
      <c r="E93" s="83">
        <f t="shared" si="2"/>
        <v>0.14993954050785965</v>
      </c>
      <c r="F93" s="96"/>
    </row>
    <row r="94" spans="1:6" s="97" customFormat="1" ht="20.100000000000001" customHeight="1">
      <c r="A94" s="80">
        <v>90</v>
      </c>
      <c r="B94" s="30" t="s">
        <v>247</v>
      </c>
      <c r="C94" s="84">
        <v>2.69</v>
      </c>
      <c r="D94" s="84">
        <v>2.84</v>
      </c>
      <c r="E94" s="83">
        <f t="shared" si="2"/>
        <v>5.2816901408450675E-2</v>
      </c>
      <c r="F94" s="96"/>
    </row>
    <row r="95" spans="1:6" s="97" customFormat="1" ht="20.100000000000001" customHeight="1">
      <c r="A95" s="80">
        <v>91</v>
      </c>
      <c r="B95" s="30" t="s">
        <v>246</v>
      </c>
      <c r="C95" s="84">
        <v>1.57</v>
      </c>
      <c r="D95" s="84">
        <v>1.32</v>
      </c>
      <c r="E95" s="83">
        <f t="shared" si="2"/>
        <v>-0.18939393939393939</v>
      </c>
      <c r="F95" s="96"/>
    </row>
    <row r="96" spans="1:6" s="97" customFormat="1" ht="20.100000000000001" customHeight="1">
      <c r="A96" s="80">
        <v>92</v>
      </c>
      <c r="B96" s="30" t="s">
        <v>86</v>
      </c>
      <c r="C96" s="84">
        <v>1.4</v>
      </c>
      <c r="D96" s="84">
        <v>1.69</v>
      </c>
      <c r="E96" s="83">
        <f t="shared" si="2"/>
        <v>0.17159763313609469</v>
      </c>
      <c r="F96" s="96"/>
    </row>
    <row r="97" spans="1:6" s="97" customFormat="1" ht="20.100000000000001" customHeight="1">
      <c r="A97" s="80">
        <v>93</v>
      </c>
      <c r="B97" s="30" t="s">
        <v>87</v>
      </c>
      <c r="C97" s="84">
        <v>1.71</v>
      </c>
      <c r="D97" s="84">
        <v>1.67</v>
      </c>
      <c r="E97" s="83">
        <f t="shared" si="2"/>
        <v>-2.3952095808383256E-2</v>
      </c>
      <c r="F97" s="96"/>
    </row>
    <row r="98" spans="1:6" s="97" customFormat="1" ht="20.100000000000001" customHeight="1">
      <c r="A98" s="80">
        <v>94</v>
      </c>
      <c r="B98" s="30" t="s">
        <v>245</v>
      </c>
      <c r="C98" s="84">
        <v>1.44</v>
      </c>
      <c r="D98" s="84">
        <v>1.55</v>
      </c>
      <c r="E98" s="83">
        <f t="shared" si="2"/>
        <v>7.0967741935483927E-2</v>
      </c>
      <c r="F98" s="96"/>
    </row>
    <row r="99" spans="1:6" s="97" customFormat="1" ht="20.100000000000001" customHeight="1">
      <c r="A99" s="80">
        <v>95</v>
      </c>
      <c r="B99" s="30" t="s">
        <v>88</v>
      </c>
      <c r="C99" s="84">
        <v>1.96</v>
      </c>
      <c r="D99" s="84">
        <v>2.4500000000000002</v>
      </c>
      <c r="E99" s="83">
        <f t="shared" si="2"/>
        <v>0.20000000000000007</v>
      </c>
      <c r="F99" s="96"/>
    </row>
    <row r="100" spans="1:6" s="97" customFormat="1" ht="20.100000000000001" customHeight="1">
      <c r="A100" s="80">
        <v>96</v>
      </c>
      <c r="B100" s="30" t="s">
        <v>89</v>
      </c>
      <c r="C100" s="84">
        <v>10.53</v>
      </c>
      <c r="D100" s="84">
        <v>12.05</v>
      </c>
      <c r="E100" s="83">
        <f t="shared" si="2"/>
        <v>0.12614107883817438</v>
      </c>
      <c r="F100" s="96"/>
    </row>
    <row r="101" spans="1:6" s="97" customFormat="1" ht="20.100000000000001" customHeight="1">
      <c r="A101" s="80">
        <v>97</v>
      </c>
      <c r="B101" s="30" t="s">
        <v>90</v>
      </c>
      <c r="C101" s="84">
        <v>17.14</v>
      </c>
      <c r="D101" s="84">
        <v>17.420000000000002</v>
      </c>
      <c r="E101" s="83">
        <f t="shared" ref="E101:E109" si="3">(D101-C101)/D101</f>
        <v>1.6073478760045987E-2</v>
      </c>
      <c r="F101" s="96"/>
    </row>
    <row r="102" spans="1:6" s="97" customFormat="1" ht="20.100000000000001" customHeight="1">
      <c r="A102" s="80">
        <v>98</v>
      </c>
      <c r="B102" s="30" t="s">
        <v>91</v>
      </c>
      <c r="C102" s="84">
        <v>11.14</v>
      </c>
      <c r="D102" s="84">
        <v>10.47</v>
      </c>
      <c r="E102" s="83">
        <f t="shared" si="3"/>
        <v>-6.3992359121298942E-2</v>
      </c>
      <c r="F102" s="96"/>
    </row>
    <row r="103" spans="1:6" s="97" customFormat="1" ht="20.100000000000001" customHeight="1">
      <c r="A103" s="80">
        <v>99</v>
      </c>
      <c r="B103" s="30" t="s">
        <v>92</v>
      </c>
      <c r="C103" s="84">
        <v>15.93</v>
      </c>
      <c r="D103" s="84">
        <v>17.690000000000001</v>
      </c>
      <c r="E103" s="83">
        <f t="shared" si="3"/>
        <v>9.949123798756368E-2</v>
      </c>
      <c r="F103" s="96"/>
    </row>
    <row r="104" spans="1:6" s="97" customFormat="1" ht="20.100000000000001" customHeight="1">
      <c r="A104" s="80">
        <v>100</v>
      </c>
      <c r="B104" s="30" t="s">
        <v>93</v>
      </c>
      <c r="C104" s="84">
        <v>5.97</v>
      </c>
      <c r="D104" s="84">
        <v>6.11</v>
      </c>
      <c r="E104" s="83">
        <f t="shared" si="3"/>
        <v>2.291325695581024E-2</v>
      </c>
      <c r="F104" s="96"/>
    </row>
    <row r="105" spans="1:6" s="97" customFormat="1" ht="20.100000000000001" customHeight="1">
      <c r="A105" s="80">
        <v>101</v>
      </c>
      <c r="B105" s="31" t="s">
        <v>94</v>
      </c>
      <c r="C105" s="84">
        <v>6.33</v>
      </c>
      <c r="D105" s="84">
        <v>7.7</v>
      </c>
      <c r="E105" s="83">
        <f t="shared" si="3"/>
        <v>0.17792207792207793</v>
      </c>
      <c r="F105" s="96"/>
    </row>
    <row r="106" spans="1:6" s="97" customFormat="1" ht="20.100000000000001" customHeight="1">
      <c r="A106" s="80">
        <v>102</v>
      </c>
      <c r="B106" s="31" t="s">
        <v>95</v>
      </c>
      <c r="C106" s="84">
        <v>11.26</v>
      </c>
      <c r="D106" s="84">
        <v>10.97</v>
      </c>
      <c r="E106" s="83">
        <f t="shared" si="3"/>
        <v>-2.643573381950767E-2</v>
      </c>
      <c r="F106" s="96"/>
    </row>
    <row r="107" spans="1:6" s="97" customFormat="1" ht="20.100000000000001" customHeight="1">
      <c r="A107" s="80">
        <v>103</v>
      </c>
      <c r="B107" s="30" t="s">
        <v>96</v>
      </c>
      <c r="C107" s="84">
        <v>18.43</v>
      </c>
      <c r="D107" s="84">
        <v>17.43</v>
      </c>
      <c r="E107" s="83">
        <f t="shared" si="3"/>
        <v>-5.7372346528973037E-2</v>
      </c>
      <c r="F107" s="96"/>
    </row>
    <row r="108" spans="1:6" s="97" customFormat="1" ht="20.100000000000001" customHeight="1">
      <c r="A108" s="80">
        <v>104</v>
      </c>
      <c r="B108" s="30" t="s">
        <v>97</v>
      </c>
      <c r="C108" s="84">
        <v>8.61</v>
      </c>
      <c r="D108" s="84">
        <v>9.01</v>
      </c>
      <c r="E108" s="83">
        <f t="shared" si="3"/>
        <v>4.4395116537180951E-2</v>
      </c>
      <c r="F108" s="96"/>
    </row>
    <row r="109" spans="1:6" s="97" customFormat="1" ht="20.100000000000001" customHeight="1">
      <c r="A109" s="80">
        <v>105</v>
      </c>
      <c r="B109" s="85" t="s">
        <v>98</v>
      </c>
      <c r="C109" s="86">
        <v>13.96</v>
      </c>
      <c r="D109" s="86">
        <v>8.32</v>
      </c>
      <c r="E109" s="87">
        <f t="shared" si="3"/>
        <v>-0.67788461538461542</v>
      </c>
      <c r="F109" s="96"/>
    </row>
    <row r="110" spans="1:6" s="97" customFormat="1" ht="20.100000000000001" customHeight="1">
      <c r="A110" s="130" t="s">
        <v>244</v>
      </c>
      <c r="B110" s="131"/>
      <c r="C110" s="131"/>
      <c r="D110" s="131"/>
      <c r="E110" s="132"/>
    </row>
    <row r="111" spans="1:6" s="88" customFormat="1" ht="20.100000000000001" customHeight="1">
      <c r="A111" s="133"/>
      <c r="B111" s="134"/>
      <c r="C111" s="134"/>
      <c r="D111" s="134"/>
      <c r="E111" s="135"/>
    </row>
    <row r="112" spans="1:6" ht="20.100000000000001" customHeight="1">
      <c r="A112" s="74"/>
      <c r="B112" s="73"/>
    </row>
    <row r="113" spans="1:2" ht="20.100000000000001" customHeight="1">
      <c r="A113" s="74"/>
      <c r="B113" s="73"/>
    </row>
    <row r="114" spans="1:2" ht="20.100000000000001" customHeight="1">
      <c r="A114" s="74"/>
      <c r="B114" s="73"/>
    </row>
    <row r="115" spans="1:2" ht="20.100000000000001" customHeight="1">
      <c r="A115" s="74"/>
      <c r="B115" s="73"/>
    </row>
    <row r="116" spans="1:2" ht="20.100000000000001" customHeight="1">
      <c r="A116" s="74"/>
      <c r="B116" s="73"/>
    </row>
    <row r="117" spans="1:2" ht="20.100000000000001" customHeight="1">
      <c r="A117" s="74"/>
      <c r="B117" s="73"/>
    </row>
    <row r="118" spans="1:2" ht="20.100000000000001" customHeight="1">
      <c r="A118" s="74"/>
      <c r="B118" s="73"/>
    </row>
    <row r="119" spans="1:2" ht="20.100000000000001" customHeight="1">
      <c r="A119" s="74"/>
      <c r="B119" s="73"/>
    </row>
    <row r="120" spans="1:2" ht="20.100000000000001" customHeight="1">
      <c r="A120" s="74"/>
      <c r="B120" s="73"/>
    </row>
    <row r="121" spans="1:2" ht="20.100000000000001" customHeight="1">
      <c r="A121" s="74"/>
      <c r="B121" s="73"/>
    </row>
    <row r="122" spans="1:2" ht="20.100000000000001" customHeight="1">
      <c r="A122" s="74"/>
      <c r="B122" s="73"/>
    </row>
    <row r="123" spans="1:2" ht="20.100000000000001" customHeight="1">
      <c r="A123" s="74"/>
      <c r="B123" s="73"/>
    </row>
    <row r="124" spans="1:2" ht="20.100000000000001" customHeight="1">
      <c r="A124" s="74"/>
      <c r="B124" s="73"/>
    </row>
    <row r="125" spans="1:2" ht="20.100000000000001" customHeight="1">
      <c r="A125" s="74"/>
      <c r="B125" s="73"/>
    </row>
    <row r="126" spans="1:2" ht="20.100000000000001" customHeight="1">
      <c r="A126" s="74"/>
      <c r="B126" s="73"/>
    </row>
    <row r="127" spans="1:2" ht="20.100000000000001" customHeight="1">
      <c r="A127" s="74"/>
      <c r="B127" s="73"/>
    </row>
    <row r="128" spans="1:2" ht="20.100000000000001" customHeight="1">
      <c r="A128" s="74"/>
      <c r="B128" s="73"/>
    </row>
    <row r="129" spans="1:2" ht="20.100000000000001" customHeight="1">
      <c r="A129" s="74"/>
      <c r="B129" s="73"/>
    </row>
    <row r="130" spans="1:2" ht="20.100000000000001" customHeight="1">
      <c r="A130" s="74"/>
      <c r="B130" s="73"/>
    </row>
    <row r="131" spans="1:2" ht="20.100000000000001" customHeight="1">
      <c r="A131" s="74"/>
      <c r="B131" s="73"/>
    </row>
    <row r="132" spans="1:2" ht="20.100000000000001" customHeight="1">
      <c r="A132" s="74"/>
      <c r="B132" s="73"/>
    </row>
    <row r="133" spans="1:2" ht="20.100000000000001" customHeight="1">
      <c r="A133" s="74"/>
      <c r="B133" s="73"/>
    </row>
    <row r="134" spans="1:2" ht="20.100000000000001" customHeight="1">
      <c r="A134" s="74"/>
      <c r="B134" s="73"/>
    </row>
    <row r="135" spans="1:2" ht="20.100000000000001" customHeight="1">
      <c r="A135" s="74"/>
      <c r="B135" s="73"/>
    </row>
    <row r="136" spans="1:2" ht="20.100000000000001" customHeight="1">
      <c r="A136" s="74"/>
      <c r="B136" s="73"/>
    </row>
    <row r="137" spans="1:2" ht="20.100000000000001" customHeight="1">
      <c r="A137" s="74"/>
      <c r="B137" s="73"/>
    </row>
    <row r="138" spans="1:2" ht="20.100000000000001" customHeight="1">
      <c r="A138" s="74"/>
      <c r="B138" s="73"/>
    </row>
    <row r="139" spans="1:2" ht="20.100000000000001" customHeight="1">
      <c r="A139" s="74"/>
      <c r="B139" s="73"/>
    </row>
    <row r="140" spans="1:2" ht="20.100000000000001" customHeight="1">
      <c r="A140" s="74"/>
      <c r="B140" s="73"/>
    </row>
    <row r="141" spans="1:2" ht="20.100000000000001" customHeight="1">
      <c r="A141" s="74"/>
      <c r="B141" s="73"/>
    </row>
    <row r="142" spans="1:2" ht="20.100000000000001" customHeight="1">
      <c r="A142" s="74"/>
      <c r="B142" s="73"/>
    </row>
    <row r="143" spans="1:2" ht="20.100000000000001" customHeight="1">
      <c r="A143" s="74"/>
      <c r="B143" s="73"/>
    </row>
    <row r="144" spans="1:2" ht="20.100000000000001" customHeight="1">
      <c r="A144" s="74"/>
      <c r="B144" s="73"/>
    </row>
    <row r="145" spans="1:2" ht="20.100000000000001" customHeight="1">
      <c r="A145" s="74"/>
      <c r="B145" s="73"/>
    </row>
    <row r="146" spans="1:2" ht="20.100000000000001" customHeight="1">
      <c r="A146" s="74"/>
      <c r="B146" s="73"/>
    </row>
    <row r="147" spans="1:2" ht="20.100000000000001" customHeight="1">
      <c r="A147" s="74"/>
      <c r="B147" s="73"/>
    </row>
    <row r="148" spans="1:2" ht="20.100000000000001" customHeight="1">
      <c r="A148" s="74"/>
      <c r="B148" s="73"/>
    </row>
    <row r="149" spans="1:2" ht="20.100000000000001" customHeight="1">
      <c r="A149" s="74"/>
      <c r="B149" s="73"/>
    </row>
    <row r="150" spans="1:2" ht="20.100000000000001" customHeight="1">
      <c r="A150" s="74"/>
      <c r="B150" s="73"/>
    </row>
    <row r="151" spans="1:2" ht="20.100000000000001" customHeight="1">
      <c r="A151" s="74"/>
      <c r="B151" s="73"/>
    </row>
    <row r="152" spans="1:2" ht="20.100000000000001" customHeight="1">
      <c r="A152" s="74"/>
      <c r="B152" s="73"/>
    </row>
    <row r="153" spans="1:2" ht="20.100000000000001" customHeight="1">
      <c r="A153" s="74"/>
      <c r="B153" s="73"/>
    </row>
    <row r="154" spans="1:2" ht="20.100000000000001" customHeight="1">
      <c r="A154" s="74"/>
      <c r="B154" s="73"/>
    </row>
    <row r="155" spans="1:2" ht="20.100000000000001" customHeight="1">
      <c r="A155" s="74"/>
      <c r="B155" s="73"/>
    </row>
    <row r="156" spans="1:2" ht="20.100000000000001" customHeight="1">
      <c r="A156" s="74"/>
      <c r="B156" s="73"/>
    </row>
    <row r="157" spans="1:2" ht="20.100000000000001" customHeight="1">
      <c r="A157" s="74"/>
      <c r="B157" s="73"/>
    </row>
    <row r="158" spans="1:2" ht="20.100000000000001" customHeight="1">
      <c r="A158" s="74"/>
      <c r="B158" s="73"/>
    </row>
    <row r="159" spans="1:2" ht="20.100000000000001" customHeight="1">
      <c r="A159" s="74"/>
      <c r="B159" s="73"/>
    </row>
    <row r="160" spans="1:2" ht="20.100000000000001" customHeight="1">
      <c r="A160" s="74"/>
      <c r="B160" s="73"/>
    </row>
    <row r="161" spans="1:2" ht="20.100000000000001" customHeight="1">
      <c r="A161" s="74"/>
      <c r="B161" s="73"/>
    </row>
    <row r="162" spans="1:2" ht="20.100000000000001" customHeight="1">
      <c r="A162" s="74"/>
      <c r="B162" s="73"/>
    </row>
    <row r="163" spans="1:2" ht="20.100000000000001" customHeight="1">
      <c r="A163" s="74"/>
      <c r="B163" s="73"/>
    </row>
    <row r="164" spans="1:2" ht="20.100000000000001" customHeight="1">
      <c r="A164" s="74"/>
      <c r="B164" s="73"/>
    </row>
    <row r="165" spans="1:2" ht="20.100000000000001" customHeight="1">
      <c r="A165" s="74"/>
      <c r="B165" s="73"/>
    </row>
    <row r="166" spans="1:2" ht="20.100000000000001" customHeight="1">
      <c r="A166" s="74"/>
      <c r="B166" s="73"/>
    </row>
    <row r="167" spans="1:2" ht="20.100000000000001" customHeight="1">
      <c r="A167" s="74"/>
      <c r="B167" s="73"/>
    </row>
    <row r="168" spans="1:2" ht="20.100000000000001" customHeight="1">
      <c r="A168" s="74"/>
      <c r="B168" s="73"/>
    </row>
    <row r="169" spans="1:2" ht="20.100000000000001" customHeight="1">
      <c r="A169" s="74"/>
      <c r="B169" s="73"/>
    </row>
    <row r="170" spans="1:2" ht="20.100000000000001" customHeight="1">
      <c r="A170" s="74"/>
      <c r="B170" s="73"/>
    </row>
    <row r="171" spans="1:2" ht="20.100000000000001" customHeight="1">
      <c r="A171" s="74"/>
      <c r="B171" s="73"/>
    </row>
    <row r="172" spans="1:2" ht="20.100000000000001" customHeight="1">
      <c r="A172" s="74"/>
      <c r="B172" s="73"/>
    </row>
    <row r="173" spans="1:2">
      <c r="A173" s="74"/>
      <c r="B173" s="73"/>
    </row>
  </sheetData>
  <mergeCells count="5">
    <mergeCell ref="A1:E1"/>
    <mergeCell ref="A2:E2"/>
    <mergeCell ref="A3:E3"/>
    <mergeCell ref="A110:E111"/>
    <mergeCell ref="A4:B4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DIVULGAÇÃO</vt:lpstr>
      <vt:lpstr>COMPARATIVO MENSAL</vt:lpstr>
      <vt:lpstr>COMPARATIVO ANUAL</vt:lpstr>
      <vt:lpstr>Planilha1</vt:lpstr>
    </vt:vector>
  </TitlesOfParts>
  <Company>Wondershare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Wondershare_PDF_Convertor</dc:creator>
  <cp:lastModifiedBy>Paulo Massaharu Yafusso</cp:lastModifiedBy>
  <cp:lastPrinted>2019-08-13T20:07:54Z</cp:lastPrinted>
  <dcterms:created xsi:type="dcterms:W3CDTF">2011-06-22T11:27:57Z</dcterms:created>
  <dcterms:modified xsi:type="dcterms:W3CDTF">2019-08-15T21:06:22Z</dcterms:modified>
</cp:coreProperties>
</file>